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6F44B9F3-FCF7-4651-B97E-BAFEAB371C1E}" xr6:coauthVersionLast="36" xr6:coauthVersionMax="36" xr10:uidLastSave="{00000000-0000-0000-0000-000000000000}"/>
  <bookViews>
    <workbookView xWindow="0" yWindow="0" windowWidth="28800" windowHeight="11325" tabRatio="771" xr2:uid="{5BD6030C-3E33-4B6C-BF10-7F5091640439}"/>
  </bookViews>
  <sheets>
    <sheet name="PAT1" sheetId="4" r:id="rId1"/>
    <sheet name="PAT1-GF" sheetId="5" r:id="rId2"/>
    <sheet name="PAT1CP2" sheetId="2" r:id="rId3"/>
    <sheet name="PAT1CP2-GF" sheetId="3" r:id="rId4"/>
    <sheet name="PATOD" sheetId="6" r:id="rId5"/>
    <sheet name="PATOD-GF" sheetId="7" r:id="rId6"/>
    <sheet name="PATODCP2-GF" sheetId="8" r:id="rId7"/>
    <sheet name="PATODPSW" sheetId="9" r:id="rId8"/>
    <sheet name="PATODPSW-GF" sheetId="10" r:id="rId9"/>
    <sheet name="PATOD3CP2" sheetId="12" r:id="rId10"/>
    <sheet name="PATOD3PSW" sheetId="1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ddd5" localSheetId="0" hidden="1">{#N/A,#N/A,FALSE,"trates"}</definedName>
    <definedName name="_______ddd5" localSheetId="3" hidden="1">{#N/A,#N/A,FALSE,"trates"}</definedName>
    <definedName name="_______ddd5" localSheetId="1" hidden="1">{#N/A,#N/A,FALSE,"trates"}</definedName>
    <definedName name="_______ddd5" localSheetId="4" hidden="1">{#N/A,#N/A,FALSE,"trates"}</definedName>
    <definedName name="_______ddd5" localSheetId="9" hidden="1">{#N/A,#N/A,FALSE,"trates"}</definedName>
    <definedName name="_______ddd5" localSheetId="10" hidden="1">{#N/A,#N/A,FALSE,"trates"}</definedName>
    <definedName name="_______ddd5" localSheetId="6" hidden="1">{#N/A,#N/A,FALSE,"trates"}</definedName>
    <definedName name="_______ddd5" localSheetId="5" hidden="1">{#N/A,#N/A,FALSE,"trates"}</definedName>
    <definedName name="_______ddd5" localSheetId="7" hidden="1">{#N/A,#N/A,FALSE,"trates"}</definedName>
    <definedName name="_______ddd5" localSheetId="8" hidden="1">{#N/A,#N/A,FALSE,"trates"}</definedName>
    <definedName name="_______ddd5" hidden="1">{#N/A,#N/A,FALSE,"trates"}</definedName>
    <definedName name="______ddd5" localSheetId="0" hidden="1">{#N/A,#N/A,FALSE,"trates"}</definedName>
    <definedName name="______ddd5" localSheetId="3" hidden="1">{#N/A,#N/A,FALSE,"trates"}</definedName>
    <definedName name="______ddd5" localSheetId="1" hidden="1">{#N/A,#N/A,FALSE,"trates"}</definedName>
    <definedName name="______ddd5" localSheetId="4" hidden="1">{#N/A,#N/A,FALSE,"trates"}</definedName>
    <definedName name="______ddd5" localSheetId="9" hidden="1">{#N/A,#N/A,FALSE,"trates"}</definedName>
    <definedName name="______ddd5" localSheetId="10" hidden="1">{#N/A,#N/A,FALSE,"trates"}</definedName>
    <definedName name="______ddd5" localSheetId="6" hidden="1">{#N/A,#N/A,FALSE,"trates"}</definedName>
    <definedName name="______ddd5" localSheetId="5" hidden="1">{#N/A,#N/A,FALSE,"trates"}</definedName>
    <definedName name="______ddd5" localSheetId="7" hidden="1">{#N/A,#N/A,FALSE,"trates"}</definedName>
    <definedName name="______ddd5" localSheetId="8" hidden="1">{#N/A,#N/A,FALSE,"trates"}</definedName>
    <definedName name="______ddd5" hidden="1">{#N/A,#N/A,FALSE,"trates"}</definedName>
    <definedName name="_____ddd5" localSheetId="0" hidden="1">{#N/A,#N/A,FALSE,"trates"}</definedName>
    <definedName name="_____ddd5" localSheetId="3" hidden="1">{#N/A,#N/A,FALSE,"trates"}</definedName>
    <definedName name="_____ddd5" localSheetId="1" hidden="1">{#N/A,#N/A,FALSE,"trates"}</definedName>
    <definedName name="_____ddd5" localSheetId="4" hidden="1">{#N/A,#N/A,FALSE,"trates"}</definedName>
    <definedName name="_____ddd5" localSheetId="9" hidden="1">{#N/A,#N/A,FALSE,"trates"}</definedName>
    <definedName name="_____ddd5" localSheetId="10" hidden="1">{#N/A,#N/A,FALSE,"trates"}</definedName>
    <definedName name="_____ddd5" localSheetId="6" hidden="1">{#N/A,#N/A,FALSE,"trates"}</definedName>
    <definedName name="_____ddd5" localSheetId="5" hidden="1">{#N/A,#N/A,FALSE,"trates"}</definedName>
    <definedName name="_____ddd5" localSheetId="7" hidden="1">{#N/A,#N/A,FALSE,"trates"}</definedName>
    <definedName name="_____ddd5" localSheetId="8" hidden="1">{#N/A,#N/A,FALSE,"trates"}</definedName>
    <definedName name="_____ddd5" hidden="1">{#N/A,#N/A,FALSE,"trates"}</definedName>
    <definedName name="____ddd5" localSheetId="0" hidden="1">{#N/A,#N/A,FALSE,"trates"}</definedName>
    <definedName name="____ddd5" localSheetId="3" hidden="1">{#N/A,#N/A,FALSE,"trates"}</definedName>
    <definedName name="____ddd5" localSheetId="1" hidden="1">{#N/A,#N/A,FALSE,"trates"}</definedName>
    <definedName name="____ddd5" localSheetId="4" hidden="1">{#N/A,#N/A,FALSE,"trates"}</definedName>
    <definedName name="____ddd5" localSheetId="9" hidden="1">{#N/A,#N/A,FALSE,"trates"}</definedName>
    <definedName name="____ddd5" localSheetId="10" hidden="1">{#N/A,#N/A,FALSE,"trates"}</definedName>
    <definedName name="____ddd5" localSheetId="6" hidden="1">{#N/A,#N/A,FALSE,"trates"}</definedName>
    <definedName name="____ddd5" localSheetId="5" hidden="1">{#N/A,#N/A,FALSE,"trates"}</definedName>
    <definedName name="____ddd5" localSheetId="7" hidden="1">{#N/A,#N/A,FALSE,"trates"}</definedName>
    <definedName name="____ddd5" localSheetId="8" hidden="1">{#N/A,#N/A,FALSE,"trates"}</definedName>
    <definedName name="____ddd5" hidden="1">{#N/A,#N/A,FALSE,"trates"}</definedName>
    <definedName name="___ddd5" localSheetId="0" hidden="1">{#N/A,#N/A,FALSE,"trates"}</definedName>
    <definedName name="___ddd5" localSheetId="3" hidden="1">{#N/A,#N/A,FALSE,"trates"}</definedName>
    <definedName name="___ddd5" localSheetId="1" hidden="1">{#N/A,#N/A,FALSE,"trates"}</definedName>
    <definedName name="___ddd5" localSheetId="4" hidden="1">{#N/A,#N/A,FALSE,"trates"}</definedName>
    <definedName name="___ddd5" localSheetId="9" hidden="1">{#N/A,#N/A,FALSE,"trates"}</definedName>
    <definedName name="___ddd5" localSheetId="10" hidden="1">{#N/A,#N/A,FALSE,"trates"}</definedName>
    <definedName name="___ddd5" localSheetId="6" hidden="1">{#N/A,#N/A,FALSE,"trates"}</definedName>
    <definedName name="___ddd5" localSheetId="5" hidden="1">{#N/A,#N/A,FALSE,"trates"}</definedName>
    <definedName name="___ddd5" localSheetId="7" hidden="1">{#N/A,#N/A,FALSE,"trates"}</definedName>
    <definedName name="___ddd5" localSheetId="8" hidden="1">{#N/A,#N/A,FALSE,"trates"}</definedName>
    <definedName name="___ddd5" hidden="1">{#N/A,#N/A,FALSE,"trates"}</definedName>
    <definedName name="__ddd5" localSheetId="0" hidden="1">{#N/A,#N/A,FALSE,"trates"}</definedName>
    <definedName name="__ddd5" localSheetId="3" hidden="1">{#N/A,#N/A,FALSE,"trates"}</definedName>
    <definedName name="__ddd5" localSheetId="1" hidden="1">{#N/A,#N/A,FALSE,"trates"}</definedName>
    <definedName name="__ddd5" localSheetId="4" hidden="1">{#N/A,#N/A,FALSE,"trates"}</definedName>
    <definedName name="__ddd5" localSheetId="9" hidden="1">{#N/A,#N/A,FALSE,"trates"}</definedName>
    <definedName name="__ddd5" localSheetId="10" hidden="1">{#N/A,#N/A,FALSE,"trates"}</definedName>
    <definedName name="__ddd5" localSheetId="6" hidden="1">{#N/A,#N/A,FALSE,"trates"}</definedName>
    <definedName name="__ddd5" localSheetId="5" hidden="1">{#N/A,#N/A,FALSE,"trates"}</definedName>
    <definedName name="__ddd5" localSheetId="7" hidden="1">{#N/A,#N/A,FALSE,"trates"}</definedName>
    <definedName name="__ddd5" localSheetId="8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0" hidden="1">{#N/A,#N/A,FALSE,"trates"}</definedName>
    <definedName name="_ddd5" localSheetId="3" hidden="1">{#N/A,#N/A,FALSE,"trates"}</definedName>
    <definedName name="_ddd5" localSheetId="1" hidden="1">{#N/A,#N/A,FALSE,"trates"}</definedName>
    <definedName name="_ddd5" localSheetId="4" hidden="1">{#N/A,#N/A,FALSE,"trates"}</definedName>
    <definedName name="_ddd5" localSheetId="9" hidden="1">{#N/A,#N/A,FALSE,"trates"}</definedName>
    <definedName name="_ddd5" localSheetId="10" hidden="1">{#N/A,#N/A,FALSE,"trates"}</definedName>
    <definedName name="_ddd5" localSheetId="6" hidden="1">{#N/A,#N/A,FALSE,"trates"}</definedName>
    <definedName name="_ddd5" localSheetId="5" hidden="1">{#N/A,#N/A,FALSE,"trates"}</definedName>
    <definedName name="_ddd5" localSheetId="7" hidden="1">{#N/A,#N/A,FALSE,"trates"}</definedName>
    <definedName name="_ddd5" localSheetId="8" hidden="1">{#N/A,#N/A,FALSE,"trates"}</definedName>
    <definedName name="_ddd5" hidden="1">{#N/A,#N/A,FALSE,"trates"}</definedName>
    <definedName name="_Fill" localSheetId="0" hidden="1">#REF!</definedName>
    <definedName name="_Fill" localSheetId="1" hidden="1">#REF!</definedName>
    <definedName name="_Fill" localSheetId="4" hidden="1">#REF!</definedName>
    <definedName name="_Fill" localSheetId="9" hidden="1">#REF!</definedName>
    <definedName name="_Fill" localSheetId="10" hidden="1">#REF!</definedName>
    <definedName name="_Fill" localSheetId="6" hidden="1">#REF!</definedName>
    <definedName name="_Fill" localSheetId="5" hidden="1">#REF!</definedName>
    <definedName name="_Fill" localSheetId="7" hidden="1">#REF!</definedName>
    <definedName name="_Fill" localSheetId="8" hidden="1">#REF!</definedName>
    <definedName name="_Fill" hidden="1">#REF!</definedName>
    <definedName name="_Key1" localSheetId="0" hidden="1">#REF!</definedName>
    <definedName name="_Key1" localSheetId="1" hidden="1">#REF!</definedName>
    <definedName name="_Key1" localSheetId="4" hidden="1">#REF!</definedName>
    <definedName name="_Key1" localSheetId="9" hidden="1">#REF!</definedName>
    <definedName name="_Key1" localSheetId="10" hidden="1">#REF!</definedName>
    <definedName name="_Key1" localSheetId="6" hidden="1">#REF!</definedName>
    <definedName name="_Key1" localSheetId="5" hidden="1">#REF!</definedName>
    <definedName name="_Key1" localSheetId="7" hidden="1">#REF!</definedName>
    <definedName name="_Key1" localSheetId="8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localSheetId="4" hidden="1">#REF!</definedName>
    <definedName name="_Key2" localSheetId="9" hidden="1">#REF!</definedName>
    <definedName name="_Key2" localSheetId="10" hidden="1">#REF!</definedName>
    <definedName name="_Key2" localSheetId="6" hidden="1">#REF!</definedName>
    <definedName name="_Key2" localSheetId="5" hidden="1">#REF!</definedName>
    <definedName name="_Key2" localSheetId="7" hidden="1">#REF!</definedName>
    <definedName name="_Key2" localSheetId="8" hidden="1">#REF!</definedName>
    <definedName name="_Key2" hidden="1">#REF!</definedName>
    <definedName name="_MatInverse_In" localSheetId="0" hidden="1">#REF!</definedName>
    <definedName name="_MatInverse_In" localSheetId="1" hidden="1">#REF!</definedName>
    <definedName name="_MatInverse_In" localSheetId="4" hidden="1">#REF!</definedName>
    <definedName name="_MatInverse_In" localSheetId="9" hidden="1">#REF!</definedName>
    <definedName name="_MatInverse_In" localSheetId="10" hidden="1">#REF!</definedName>
    <definedName name="_MatInverse_In" localSheetId="6" hidden="1">#REF!</definedName>
    <definedName name="_MatInverse_In" localSheetId="5" hidden="1">#REF!</definedName>
    <definedName name="_MatInverse_In" localSheetId="7" hidden="1">#REF!</definedName>
    <definedName name="_MatInverse_In" localSheetId="8" hidden="1">#REF!</definedName>
    <definedName name="_MatInverse_In" hidden="1">#REF!</definedName>
    <definedName name="_MatMult_A" localSheetId="0" hidden="1">#REF!</definedName>
    <definedName name="_MatMult_A" localSheetId="1" hidden="1">#REF!</definedName>
    <definedName name="_MatMult_A" localSheetId="4" hidden="1">#REF!</definedName>
    <definedName name="_MatMult_A" localSheetId="9" hidden="1">#REF!</definedName>
    <definedName name="_MatMult_A" localSheetId="10" hidden="1">#REF!</definedName>
    <definedName name="_MatMult_A" localSheetId="6" hidden="1">#REF!</definedName>
    <definedName name="_MatMult_A" localSheetId="5" hidden="1">#REF!</definedName>
    <definedName name="_MatMult_A" localSheetId="7" hidden="1">#REF!</definedName>
    <definedName name="_MatMult_A" localSheetId="8" hidden="1">#REF!</definedName>
    <definedName name="_MatMult_A" hidden="1">#REF!</definedName>
    <definedName name="_MatMult_AxB" localSheetId="0" hidden="1">#REF!</definedName>
    <definedName name="_MatMult_AxB" localSheetId="1" hidden="1">#REF!</definedName>
    <definedName name="_MatMult_AxB" localSheetId="4" hidden="1">#REF!</definedName>
    <definedName name="_MatMult_AxB" localSheetId="9" hidden="1">#REF!</definedName>
    <definedName name="_MatMult_AxB" localSheetId="10" hidden="1">#REF!</definedName>
    <definedName name="_MatMult_AxB" localSheetId="6" hidden="1">#REF!</definedName>
    <definedName name="_MatMult_AxB" localSheetId="5" hidden="1">#REF!</definedName>
    <definedName name="_MatMult_AxB" localSheetId="7" hidden="1">#REF!</definedName>
    <definedName name="_MatMult_AxB" localSheetId="8" hidden="1">#REF!</definedName>
    <definedName name="_MatMult_AxB" hidden="1">#REF!</definedName>
    <definedName name="_MatMult_B" localSheetId="0" hidden="1">#REF!</definedName>
    <definedName name="_MatMult_B" localSheetId="1" hidden="1">#REF!</definedName>
    <definedName name="_MatMult_B" localSheetId="4" hidden="1">#REF!</definedName>
    <definedName name="_MatMult_B" localSheetId="9" hidden="1">#REF!</definedName>
    <definedName name="_MatMult_B" localSheetId="10" hidden="1">#REF!</definedName>
    <definedName name="_MatMult_B" localSheetId="6" hidden="1">#REF!</definedName>
    <definedName name="_MatMult_B" localSheetId="5" hidden="1">#REF!</definedName>
    <definedName name="_MatMult_B" localSheetId="7" hidden="1">#REF!</definedName>
    <definedName name="_MatMult_B" localSheetId="8" hidden="1">#REF!</definedName>
    <definedName name="_MatMult_B" hidden="1">#REF!</definedName>
    <definedName name="_Order1" hidden="1">255</definedName>
    <definedName name="_Order2" hidden="1">0</definedName>
    <definedName name="_Parse_In" localSheetId="0" hidden="1">#REF!</definedName>
    <definedName name="_Parse_In" localSheetId="1" hidden="1">#REF!</definedName>
    <definedName name="_Parse_In" localSheetId="4" hidden="1">#REF!</definedName>
    <definedName name="_Parse_In" localSheetId="9" hidden="1">#REF!</definedName>
    <definedName name="_Parse_In" localSheetId="10" hidden="1">#REF!</definedName>
    <definedName name="_Parse_In" localSheetId="6" hidden="1">#REF!</definedName>
    <definedName name="_Parse_In" localSheetId="5" hidden="1">#REF!</definedName>
    <definedName name="_Parse_In" localSheetId="7" hidden="1">#REF!</definedName>
    <definedName name="_Parse_In" localSheetId="8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localSheetId="4" hidden="1">#REF!</definedName>
    <definedName name="_Parse_Out" localSheetId="9" hidden="1">#REF!</definedName>
    <definedName name="_Parse_Out" localSheetId="10" hidden="1">#REF!</definedName>
    <definedName name="_Parse_Out" localSheetId="6" hidden="1">#REF!</definedName>
    <definedName name="_Parse_Out" localSheetId="5" hidden="1">#REF!</definedName>
    <definedName name="_Parse_Out" localSheetId="7" hidden="1">#REF!</definedName>
    <definedName name="_Parse_Out" localSheetId="8" hidden="1">#REF!</definedName>
    <definedName name="_Parse_Out" hidden="1">#REF!</definedName>
    <definedName name="_Sort" localSheetId="0" hidden="1">#REF!</definedName>
    <definedName name="_Sort" localSheetId="1" hidden="1">#REF!</definedName>
    <definedName name="_Sort" localSheetId="4" hidden="1">#REF!</definedName>
    <definedName name="_Sort" localSheetId="9" hidden="1">#REF!</definedName>
    <definedName name="_Sort" localSheetId="10" hidden="1">#REF!</definedName>
    <definedName name="_Sort" localSheetId="6" hidden="1">#REF!</definedName>
    <definedName name="_Sort" localSheetId="5" hidden="1">#REF!</definedName>
    <definedName name="_Sort" localSheetId="7" hidden="1">#REF!</definedName>
    <definedName name="_Sort" localSheetId="8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0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1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localSheetId="8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0" hidden="1">{#N/A,#N/A,FALSE,"trates"}</definedName>
    <definedName name="dummy1" localSheetId="3" hidden="1">{#N/A,#N/A,FALSE,"trates"}</definedName>
    <definedName name="dummy1" localSheetId="1" hidden="1">{#N/A,#N/A,FALSE,"trates"}</definedName>
    <definedName name="dummy1" localSheetId="4" hidden="1">{#N/A,#N/A,FALSE,"trates"}</definedName>
    <definedName name="dummy1" localSheetId="9" hidden="1">{#N/A,#N/A,FALSE,"trates"}</definedName>
    <definedName name="dummy1" localSheetId="10" hidden="1">{#N/A,#N/A,FALSE,"trates"}</definedName>
    <definedName name="dummy1" localSheetId="6" hidden="1">{#N/A,#N/A,FALSE,"trates"}</definedName>
    <definedName name="dummy1" localSheetId="5" hidden="1">{#N/A,#N/A,FALSE,"trates"}</definedName>
    <definedName name="dummy1" localSheetId="7" hidden="1">{#N/A,#N/A,FALSE,"trates"}</definedName>
    <definedName name="dummy1" localSheetId="8" hidden="1">{#N/A,#N/A,FALSE,"trates"}</definedName>
    <definedName name="dummy1" hidden="1">{#N/A,#N/A,FALSE,"trates"}</definedName>
    <definedName name="dummy2" localSheetId="0" hidden="1">{#N/A,#N/A,FALSE,"trates"}</definedName>
    <definedName name="dummy2" localSheetId="3" hidden="1">{#N/A,#N/A,FALSE,"trates"}</definedName>
    <definedName name="dummy2" localSheetId="1" hidden="1">{#N/A,#N/A,FALSE,"trates"}</definedName>
    <definedName name="dummy2" localSheetId="4" hidden="1">{#N/A,#N/A,FALSE,"trates"}</definedName>
    <definedName name="dummy2" localSheetId="9" hidden="1">{#N/A,#N/A,FALSE,"trates"}</definedName>
    <definedName name="dummy2" localSheetId="10" hidden="1">{#N/A,#N/A,FALSE,"trates"}</definedName>
    <definedName name="dummy2" localSheetId="6" hidden="1">{#N/A,#N/A,FALSE,"trates"}</definedName>
    <definedName name="dummy2" localSheetId="5" hidden="1">{#N/A,#N/A,FALSE,"trates"}</definedName>
    <definedName name="dummy2" localSheetId="7" hidden="1">{#N/A,#N/A,FALSE,"trates"}</definedName>
    <definedName name="dummy2" localSheetId="8" hidden="1">{#N/A,#N/A,FALSE,"trates"}</definedName>
    <definedName name="dummy2" hidden="1">{#N/A,#N/A,FALSE,"trates"}</definedName>
    <definedName name="dummy3" localSheetId="0" hidden="1">{#N/A,#N/A,FALSE,"trates"}</definedName>
    <definedName name="dummy3" localSheetId="3" hidden="1">{#N/A,#N/A,FALSE,"trates"}</definedName>
    <definedName name="dummy3" localSheetId="1" hidden="1">{#N/A,#N/A,FALSE,"trates"}</definedName>
    <definedName name="dummy3" localSheetId="4" hidden="1">{#N/A,#N/A,FALSE,"trates"}</definedName>
    <definedName name="dummy3" localSheetId="9" hidden="1">{#N/A,#N/A,FALSE,"trates"}</definedName>
    <definedName name="dummy3" localSheetId="10" hidden="1">{#N/A,#N/A,FALSE,"trates"}</definedName>
    <definedName name="dummy3" localSheetId="6" hidden="1">{#N/A,#N/A,FALSE,"trates"}</definedName>
    <definedName name="dummy3" localSheetId="5" hidden="1">{#N/A,#N/A,FALSE,"trates"}</definedName>
    <definedName name="dummy3" localSheetId="7" hidden="1">{#N/A,#N/A,FALSE,"trates"}</definedName>
    <definedName name="dummy3" localSheetId="8" hidden="1">{#N/A,#N/A,FALSE,"trates"}</definedName>
    <definedName name="dummy3" hidden="1">{#N/A,#N/A,FALSE,"trates"}</definedName>
    <definedName name="dummy4" localSheetId="0" hidden="1">{#N/A,#N/A,FALSE,"trates"}</definedName>
    <definedName name="dummy4" localSheetId="3" hidden="1">{#N/A,#N/A,FALSE,"trates"}</definedName>
    <definedName name="dummy4" localSheetId="1" hidden="1">{#N/A,#N/A,FALSE,"trates"}</definedName>
    <definedName name="dummy4" localSheetId="4" hidden="1">{#N/A,#N/A,FALSE,"trates"}</definedName>
    <definedName name="dummy4" localSheetId="9" hidden="1">{#N/A,#N/A,FALSE,"trates"}</definedName>
    <definedName name="dummy4" localSheetId="10" hidden="1">{#N/A,#N/A,FALSE,"trates"}</definedName>
    <definedName name="dummy4" localSheetId="6" hidden="1">{#N/A,#N/A,FALSE,"trates"}</definedName>
    <definedName name="dummy4" localSheetId="5" hidden="1">{#N/A,#N/A,FALSE,"trates"}</definedName>
    <definedName name="dummy4" localSheetId="7" hidden="1">{#N/A,#N/A,FALSE,"trates"}</definedName>
    <definedName name="dummy4" localSheetId="8" hidden="1">{#N/A,#N/A,FALSE,"trates"}</definedName>
    <definedName name="dummy4" hidden="1">{#N/A,#N/A,FALSE,"trates"}</definedName>
    <definedName name="dummy5" localSheetId="0" hidden="1">{#N/A,#N/A,FALSE,"trates"}</definedName>
    <definedName name="dummy5" localSheetId="3" hidden="1">{#N/A,#N/A,FALSE,"trates"}</definedName>
    <definedName name="dummy5" localSheetId="1" hidden="1">{#N/A,#N/A,FALSE,"trates"}</definedName>
    <definedName name="dummy5" localSheetId="4" hidden="1">{#N/A,#N/A,FALSE,"trates"}</definedName>
    <definedName name="dummy5" localSheetId="9" hidden="1">{#N/A,#N/A,FALSE,"trates"}</definedName>
    <definedName name="dummy5" localSheetId="10" hidden="1">{#N/A,#N/A,FALSE,"trates"}</definedName>
    <definedName name="dummy5" localSheetId="6" hidden="1">{#N/A,#N/A,FALSE,"trates"}</definedName>
    <definedName name="dummy5" localSheetId="5" hidden="1">{#N/A,#N/A,FALSE,"trates"}</definedName>
    <definedName name="dummy5" localSheetId="7" hidden="1">{#N/A,#N/A,FALSE,"trates"}</definedName>
    <definedName name="dummy5" localSheetId="8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0" hidden="1">{#N/A,#N/A,FALSE,"trates"}</definedName>
    <definedName name="jkl" localSheetId="3" hidden="1">{#N/A,#N/A,FALSE,"trates"}</definedName>
    <definedName name="jkl" localSheetId="1" hidden="1">{#N/A,#N/A,FALSE,"trates"}</definedName>
    <definedName name="jkl" localSheetId="4" hidden="1">{#N/A,#N/A,FALSE,"trates"}</definedName>
    <definedName name="jkl" localSheetId="9" hidden="1">{#N/A,#N/A,FALSE,"trates"}</definedName>
    <definedName name="jkl" localSheetId="10" hidden="1">{#N/A,#N/A,FALSE,"trates"}</definedName>
    <definedName name="jkl" localSheetId="6" hidden="1">{#N/A,#N/A,FALSE,"trates"}</definedName>
    <definedName name="jkl" localSheetId="5" hidden="1">{#N/A,#N/A,FALSE,"trates"}</definedName>
    <definedName name="jkl" localSheetId="7" hidden="1">{#N/A,#N/A,FALSE,"trates"}</definedName>
    <definedName name="jkl" localSheetId="8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0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1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localSheetId="8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0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0">'PAT1'!$A$1:$K$25</definedName>
    <definedName name="_xlnm.Print_Area" localSheetId="2">PAT1CP2!$A$1:$K$25</definedName>
    <definedName name="_xlnm.Print_Area" localSheetId="3">'PAT1CP2-GF'!$A$1:$K$25</definedName>
    <definedName name="_xlnm.Print_Area" localSheetId="1">'PAT1-GF'!$A$1:$K$25</definedName>
    <definedName name="_xlnm.Print_Area" localSheetId="4">PATOD!$A$1:$K$25</definedName>
    <definedName name="_xlnm.Print_Area" localSheetId="9">PATOD3CP2!$A$1:$K$25</definedName>
    <definedName name="_xlnm.Print_Area" localSheetId="10">PATOD3PSW!$A$1:$K$25</definedName>
    <definedName name="_xlnm.Print_Area" localSheetId="6">'PATODCP2-GF'!$A$1:$K$25</definedName>
    <definedName name="_xlnm.Print_Area" localSheetId="5">'PATOD-GF'!$A$1:$K$25</definedName>
    <definedName name="_xlnm.Print_Area" localSheetId="7">PATODPSW!$A$1:$K$25</definedName>
    <definedName name="_xlnm.Print_Area" localSheetId="8">'PATODPSW-GF'!$A$1:$K$25</definedName>
    <definedName name="_xlnm.Print_Area">#REF!</definedName>
    <definedName name="Print_Area_MI" localSheetId="0">#REF!</definedName>
    <definedName name="Print_Area_MI" localSheetId="1">#REF!</definedName>
    <definedName name="Print_Area_MI" localSheetId="4">#REF!</definedName>
    <definedName name="Print_Area_MI" localSheetId="9">#REF!</definedName>
    <definedName name="Print_Area_MI" localSheetId="10">#REF!</definedName>
    <definedName name="Print_Area_MI" localSheetId="6">#REF!</definedName>
    <definedName name="Print_Area_MI" localSheetId="5">#REF!</definedName>
    <definedName name="Print_Area_MI" localSheetId="7">#REF!</definedName>
    <definedName name="Print_Area_MI" localSheetId="8">#REF!</definedName>
    <definedName name="Print_Area_MI">#REF!</definedName>
    <definedName name="Print_Area2" localSheetId="0">#REF!</definedName>
    <definedName name="Print_Area2" localSheetId="1">#REF!</definedName>
    <definedName name="Print_Area2" localSheetId="4">#REF!</definedName>
    <definedName name="Print_Area2" localSheetId="9">#REF!</definedName>
    <definedName name="Print_Area2" localSheetId="10">#REF!</definedName>
    <definedName name="Print_Area2" localSheetId="6">#REF!</definedName>
    <definedName name="Print_Area2" localSheetId="5">#REF!</definedName>
    <definedName name="Print_Area2" localSheetId="7">#REF!</definedName>
    <definedName name="Print_Area2" localSheetId="8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localSheetId="0" hidden="1">#REF!</definedName>
    <definedName name="s" localSheetId="1" hidden="1">#REF!</definedName>
    <definedName name="s" localSheetId="4" hidden="1">#REF!</definedName>
    <definedName name="s" localSheetId="9" hidden="1">#REF!</definedName>
    <definedName name="s" localSheetId="10" hidden="1">#REF!</definedName>
    <definedName name="s" localSheetId="6" hidden="1">#REF!</definedName>
    <definedName name="s" localSheetId="5" hidden="1">#REF!</definedName>
    <definedName name="s" localSheetId="7" hidden="1">#REF!</definedName>
    <definedName name="s" localSheetId="8" hidden="1">#REF!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0" hidden="1">{"Control_DataContact",#N/A,FALSE,"Control"}</definedName>
    <definedName name="test" localSheetId="3" hidden="1">{"Control_DataContact",#N/A,FALSE,"Control"}</definedName>
    <definedName name="test" localSheetId="1" hidden="1">{"Control_DataContact",#N/A,FALSE,"Control"}</definedName>
    <definedName name="test" localSheetId="4" hidden="1">{"Control_DataContact",#N/A,FALSE,"Control"}</definedName>
    <definedName name="test" localSheetId="9" hidden="1">{"Control_DataContact",#N/A,FALSE,"Control"}</definedName>
    <definedName name="test" localSheetId="10" hidden="1">{"Control_DataContact",#N/A,FALSE,"Control"}</definedName>
    <definedName name="test" localSheetId="6" hidden="1">{"Control_DataContact",#N/A,FALSE,"Control"}</definedName>
    <definedName name="test" localSheetId="5" hidden="1">{"Control_DataContact",#N/A,FALSE,"Control"}</definedName>
    <definedName name="test" localSheetId="7" hidden="1">{"Control_DataContact",#N/A,FALSE,"Control"}</definedName>
    <definedName name="test" localSheetId="8" hidden="1">{"Control_DataContact",#N/A,FALSE,"Control"}</definedName>
    <definedName name="test" hidden="1">{"Control_DataContact",#N/A,FALSE,"Control"}</definedName>
    <definedName name="test1" localSheetId="0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1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7" hidden="1">{"Sch.D_P_1Gas",#N/A,FALSE,"Sch.D";"Sch.D_P_2Elec",#N/A,FALSE,"Sch.D"}</definedName>
    <definedName name="test1" localSheetId="8" hidden="1">{"Sch.D_P_1Gas",#N/A,FALSE,"Sch.D";"Sch.D_P_2Elec",#N/A,FALSE,"Sch.D"}</definedName>
    <definedName name="test1" hidden="1">{"Sch.D_P_1Gas",#N/A,FALSE,"Sch.D";"Sch.D_P_2Elec",#N/A,FALSE,"Sch.D"}</definedName>
    <definedName name="test2" localSheetId="0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7" hidden="1">{"Sch.D_P_1Gas",#N/A,FALSE,"Sch.D";"Sch.D_P_2Elec",#N/A,FALSE,"Sch.D"}</definedName>
    <definedName name="test2" localSheetId="8" hidden="1">{"Sch.D_P_1Gas",#N/A,FALSE,"Sch.D";"Sch.D_P_2Elec",#N/A,FALSE,"Sch.D"}</definedName>
    <definedName name="test2" hidden="1">{"Sch.D_P_1Gas",#N/A,FALSE,"Sch.D";"Sch.D_P_2Elec",#N/A,FALSE,"Sch.D"}</definedName>
    <definedName name="test3" localSheetId="0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0" hidden="1">{#N/A,#N/A,FALSE,"trates"}</definedName>
    <definedName name="wrn.BL." localSheetId="3" hidden="1">{#N/A,#N/A,FALSE,"trates"}</definedName>
    <definedName name="wrn.BL." localSheetId="1" hidden="1">{#N/A,#N/A,FALSE,"trates"}</definedName>
    <definedName name="wrn.BL." localSheetId="4" hidden="1">{#N/A,#N/A,FALSE,"trates"}</definedName>
    <definedName name="wrn.BL." localSheetId="9" hidden="1">{#N/A,#N/A,FALSE,"trates"}</definedName>
    <definedName name="wrn.BL." localSheetId="10" hidden="1">{#N/A,#N/A,FALSE,"trates"}</definedName>
    <definedName name="wrn.BL." localSheetId="6" hidden="1">{#N/A,#N/A,FALSE,"trates"}</definedName>
    <definedName name="wrn.BL." localSheetId="5" hidden="1">{#N/A,#N/A,FALSE,"trates"}</definedName>
    <definedName name="wrn.BL." localSheetId="7" hidden="1">{#N/A,#N/A,FALSE,"trates"}</definedName>
    <definedName name="wrn.BL." localSheetId="8" hidden="1">{#N/A,#N/A,FALSE,"trates"}</definedName>
    <definedName name="wrn.BL." hidden="1">{#N/A,#N/A,FALSE,"trates"}</definedName>
    <definedName name="wrn.BS._.Elements." localSheetId="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0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1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localSheetId="8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0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0" hidden="1">{"Control_DataContact",#N/A,FALSE,"Control"}</definedName>
    <definedName name="wrn.Data_Contact." localSheetId="3" hidden="1">{"Control_DataContact",#N/A,FALSE,"Control"}</definedName>
    <definedName name="wrn.Data_Contact." localSheetId="1" hidden="1">{"Control_DataContact",#N/A,FALSE,"Control"}</definedName>
    <definedName name="wrn.Data_Contact." localSheetId="4" hidden="1">{"Control_DataContact",#N/A,FALSE,"Control"}</definedName>
    <definedName name="wrn.Data_Contact." localSheetId="9" hidden="1">{"Control_DataContact",#N/A,FALSE,"Control"}</definedName>
    <definedName name="wrn.Data_Contact." localSheetId="10" hidden="1">{"Control_DataContact",#N/A,FALSE,"Control"}</definedName>
    <definedName name="wrn.Data_Contact." localSheetId="6" hidden="1">{"Control_DataContact",#N/A,FALSE,"Control"}</definedName>
    <definedName name="wrn.Data_Contact." localSheetId="5" hidden="1">{"Control_DataContact",#N/A,FALSE,"Control"}</definedName>
    <definedName name="wrn.Data_Contact." localSheetId="7" hidden="1">{"Control_DataContact",#N/A,FALSE,"Control"}</definedName>
    <definedName name="wrn.Data_Contact." localSheetId="8" hidden="1">{"Control_DataContact",#N/A,FALSE,"Control"}</definedName>
    <definedName name="wrn.Data_Contact." hidden="1">{"Control_DataContact",#N/A,FALSE,"Control"}</definedName>
    <definedName name="wrn.Est_2003." localSheetId="0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0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1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localSheetId="8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0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1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localSheetId="8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0" hidden="1">{"Sch.C_Rev_lag",#N/A,FALSE,"Sch.C"}</definedName>
    <definedName name="wrn.Sch.C." localSheetId="3" hidden="1">{"Sch.C_Rev_lag",#N/A,FALSE,"Sch.C"}</definedName>
    <definedName name="wrn.Sch.C." localSheetId="1" hidden="1">{"Sch.C_Rev_lag",#N/A,FALSE,"Sch.C"}</definedName>
    <definedName name="wrn.Sch.C." localSheetId="4" hidden="1">{"Sch.C_Rev_lag",#N/A,FALSE,"Sch.C"}</definedName>
    <definedName name="wrn.Sch.C." localSheetId="9" hidden="1">{"Sch.C_Rev_lag",#N/A,FALSE,"Sch.C"}</definedName>
    <definedName name="wrn.Sch.C." localSheetId="10" hidden="1">{"Sch.C_Rev_lag",#N/A,FALSE,"Sch.C"}</definedName>
    <definedName name="wrn.Sch.C." localSheetId="6" hidden="1">{"Sch.C_Rev_lag",#N/A,FALSE,"Sch.C"}</definedName>
    <definedName name="wrn.Sch.C." localSheetId="5" hidden="1">{"Sch.C_Rev_lag",#N/A,FALSE,"Sch.C"}</definedName>
    <definedName name="wrn.Sch.C." localSheetId="7" hidden="1">{"Sch.C_Rev_lag",#N/A,FALSE,"Sch.C"}</definedName>
    <definedName name="wrn.Sch.C." localSheetId="8" hidden="1">{"Sch.C_Rev_lag",#N/A,FALSE,"Sch.C"}</definedName>
    <definedName name="wrn.Sch.C." hidden="1">{"Sch.C_Rev_lag",#N/A,FALSE,"Sch.C"}</definedName>
    <definedName name="wrn.Sch.D." localSheetId="0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1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localSheetId="8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0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1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localSheetId="8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0" hidden="1">{"Sch.G_ICP",#N/A,FALSE,"Sch.G"}</definedName>
    <definedName name="wrn.Sch.G." localSheetId="3" hidden="1">{"Sch.G_ICP",#N/A,FALSE,"Sch.G"}</definedName>
    <definedName name="wrn.Sch.G." localSheetId="1" hidden="1">{"Sch.G_ICP",#N/A,FALSE,"Sch.G"}</definedName>
    <definedName name="wrn.Sch.G." localSheetId="4" hidden="1">{"Sch.G_ICP",#N/A,FALSE,"Sch.G"}</definedName>
    <definedName name="wrn.Sch.G." localSheetId="9" hidden="1">{"Sch.G_ICP",#N/A,FALSE,"Sch.G"}</definedName>
    <definedName name="wrn.Sch.G." localSheetId="10" hidden="1">{"Sch.G_ICP",#N/A,FALSE,"Sch.G"}</definedName>
    <definedName name="wrn.Sch.G." localSheetId="6" hidden="1">{"Sch.G_ICP",#N/A,FALSE,"Sch.G"}</definedName>
    <definedName name="wrn.Sch.G." localSheetId="5" hidden="1">{"Sch.G_ICP",#N/A,FALSE,"Sch.G"}</definedName>
    <definedName name="wrn.Sch.G." localSheetId="7" hidden="1">{"Sch.G_ICP",#N/A,FALSE,"Sch.G"}</definedName>
    <definedName name="wrn.Sch.G." localSheetId="8" hidden="1">{"Sch.G_ICP",#N/A,FALSE,"Sch.G"}</definedName>
    <definedName name="wrn.Sch.G." hidden="1">{"Sch.G_ICP",#N/A,FALSE,"Sch.G"}</definedName>
    <definedName name="wrn.Sch.H." localSheetId="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0" hidden="1">{"Sch.I_Goods&amp;Svcs",#N/A,FALSE,"Sch.I"}</definedName>
    <definedName name="wrn.Sch.I." localSheetId="3" hidden="1">{"Sch.I_Goods&amp;Svcs",#N/A,FALSE,"Sch.I"}</definedName>
    <definedName name="wrn.Sch.I." localSheetId="1" hidden="1">{"Sch.I_Goods&amp;Svcs",#N/A,FALSE,"Sch.I"}</definedName>
    <definedName name="wrn.Sch.I." localSheetId="4" hidden="1">{"Sch.I_Goods&amp;Svcs",#N/A,FALSE,"Sch.I"}</definedName>
    <definedName name="wrn.Sch.I." localSheetId="9" hidden="1">{"Sch.I_Goods&amp;Svcs",#N/A,FALSE,"Sch.I"}</definedName>
    <definedName name="wrn.Sch.I." localSheetId="10" hidden="1">{"Sch.I_Goods&amp;Svcs",#N/A,FALSE,"Sch.I"}</definedName>
    <definedName name="wrn.Sch.I." localSheetId="6" hidden="1">{"Sch.I_Goods&amp;Svcs",#N/A,FALSE,"Sch.I"}</definedName>
    <definedName name="wrn.Sch.I." localSheetId="5" hidden="1">{"Sch.I_Goods&amp;Svcs",#N/A,FALSE,"Sch.I"}</definedName>
    <definedName name="wrn.Sch.I." localSheetId="7" hidden="1">{"Sch.I_Goods&amp;Svcs",#N/A,FALSE,"Sch.I"}</definedName>
    <definedName name="wrn.Sch.I." localSheetId="8" hidden="1">{"Sch.I_Goods&amp;Svcs",#N/A,FALSE,"Sch.I"}</definedName>
    <definedName name="wrn.Sch.I." hidden="1">{"Sch.I_Goods&amp;Svcs",#N/A,FALSE,"Sch.I"}</definedName>
    <definedName name="wrn.Sch.J." localSheetId="0" hidden="1">{"Sch.J_CorpChgs",#N/A,FALSE,"Sch.J"}</definedName>
    <definedName name="wrn.Sch.J." localSheetId="3" hidden="1">{"Sch.J_CorpChgs",#N/A,FALSE,"Sch.J"}</definedName>
    <definedName name="wrn.Sch.J." localSheetId="1" hidden="1">{"Sch.J_CorpChgs",#N/A,FALSE,"Sch.J"}</definedName>
    <definedName name="wrn.Sch.J." localSheetId="4" hidden="1">{"Sch.J_CorpChgs",#N/A,FALSE,"Sch.J"}</definedName>
    <definedName name="wrn.Sch.J." localSheetId="9" hidden="1">{"Sch.J_CorpChgs",#N/A,FALSE,"Sch.J"}</definedName>
    <definedName name="wrn.Sch.J." localSheetId="10" hidden="1">{"Sch.J_CorpChgs",#N/A,FALSE,"Sch.J"}</definedName>
    <definedName name="wrn.Sch.J." localSheetId="6" hidden="1">{"Sch.J_CorpChgs",#N/A,FALSE,"Sch.J"}</definedName>
    <definedName name="wrn.Sch.J." localSheetId="5" hidden="1">{"Sch.J_CorpChgs",#N/A,FALSE,"Sch.J"}</definedName>
    <definedName name="wrn.Sch.J." localSheetId="7" hidden="1">{"Sch.J_CorpChgs",#N/A,FALSE,"Sch.J"}</definedName>
    <definedName name="wrn.Sch.J." localSheetId="8" hidden="1">{"Sch.J_CorpChgs",#N/A,FALSE,"Sch.J"}</definedName>
    <definedName name="wrn.Sch.J." hidden="1">{"Sch.J_CorpChgs",#N/A,FALSE,"Sch.J"}</definedName>
    <definedName name="wrn.Sch.K." localSheetId="0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1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localSheetId="8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0" hidden="1">{"Sch.L_MaterialIssue",#N/A,FALSE,"Sch.L"}</definedName>
    <definedName name="wrn.Sch.L." localSheetId="3" hidden="1">{"Sch.L_MaterialIssue",#N/A,FALSE,"Sch.L"}</definedName>
    <definedName name="wrn.Sch.L." localSheetId="1" hidden="1">{"Sch.L_MaterialIssue",#N/A,FALSE,"Sch.L"}</definedName>
    <definedName name="wrn.Sch.L." localSheetId="4" hidden="1">{"Sch.L_MaterialIssue",#N/A,FALSE,"Sch.L"}</definedName>
    <definedName name="wrn.Sch.L." localSheetId="9" hidden="1">{"Sch.L_MaterialIssue",#N/A,FALSE,"Sch.L"}</definedName>
    <definedName name="wrn.Sch.L." localSheetId="10" hidden="1">{"Sch.L_MaterialIssue",#N/A,FALSE,"Sch.L"}</definedName>
    <definedName name="wrn.Sch.L." localSheetId="6" hidden="1">{"Sch.L_MaterialIssue",#N/A,FALSE,"Sch.L"}</definedName>
    <definedName name="wrn.Sch.L." localSheetId="5" hidden="1">{"Sch.L_MaterialIssue",#N/A,FALSE,"Sch.L"}</definedName>
    <definedName name="wrn.Sch.L." localSheetId="7" hidden="1">{"Sch.L_MaterialIssue",#N/A,FALSE,"Sch.L"}</definedName>
    <definedName name="wrn.Sch.L." localSheetId="8" hidden="1">{"Sch.L_MaterialIssue",#N/A,FALSE,"Sch.L"}</definedName>
    <definedName name="wrn.Sch.L." hidden="1">{"Sch.L_MaterialIssue",#N/A,FALSE,"Sch.L"}</definedName>
    <definedName name="wrn.Sch.M." localSheetId="0" hidden="1">{"Sch.M_Prop&amp;FFTaxes",#N/A,FALSE,"Sch.M"}</definedName>
    <definedName name="wrn.Sch.M." localSheetId="3" hidden="1">{"Sch.M_Prop&amp;FFTaxes",#N/A,FALSE,"Sch.M"}</definedName>
    <definedName name="wrn.Sch.M." localSheetId="1" hidden="1">{"Sch.M_Prop&amp;FFTaxes",#N/A,FALSE,"Sch.M"}</definedName>
    <definedName name="wrn.Sch.M." localSheetId="4" hidden="1">{"Sch.M_Prop&amp;FFTaxes",#N/A,FALSE,"Sch.M"}</definedName>
    <definedName name="wrn.Sch.M." localSheetId="9" hidden="1">{"Sch.M_Prop&amp;FFTaxes",#N/A,FALSE,"Sch.M"}</definedName>
    <definedName name="wrn.Sch.M." localSheetId="10" hidden="1">{"Sch.M_Prop&amp;FFTaxes",#N/A,FALSE,"Sch.M"}</definedName>
    <definedName name="wrn.Sch.M." localSheetId="6" hidden="1">{"Sch.M_Prop&amp;FFTaxes",#N/A,FALSE,"Sch.M"}</definedName>
    <definedName name="wrn.Sch.M." localSheetId="5" hidden="1">{"Sch.M_Prop&amp;FFTaxes",#N/A,FALSE,"Sch.M"}</definedName>
    <definedName name="wrn.Sch.M." localSheetId="7" hidden="1">{"Sch.M_Prop&amp;FFTaxes",#N/A,FALSE,"Sch.M"}</definedName>
    <definedName name="wrn.Sch.M." localSheetId="8" hidden="1">{"Sch.M_Prop&amp;FFTaxes",#N/A,FALSE,"Sch.M"}</definedName>
    <definedName name="wrn.Sch.M." hidden="1">{"Sch.M_Prop&amp;FFTaxes",#N/A,FALSE,"Sch.M"}</definedName>
    <definedName name="wrn.Sch.N." localSheetId="0" hidden="1">{"Sch.N_IncTaxes",#N/A,FALSE,"Sch. N, O"}</definedName>
    <definedName name="wrn.Sch.N." localSheetId="3" hidden="1">{"Sch.N_IncTaxes",#N/A,FALSE,"Sch. N, O"}</definedName>
    <definedName name="wrn.Sch.N." localSheetId="1" hidden="1">{"Sch.N_IncTaxes",#N/A,FALSE,"Sch. N, O"}</definedName>
    <definedName name="wrn.Sch.N." localSheetId="4" hidden="1">{"Sch.N_IncTaxes",#N/A,FALSE,"Sch. N, O"}</definedName>
    <definedName name="wrn.Sch.N." localSheetId="9" hidden="1">{"Sch.N_IncTaxes",#N/A,FALSE,"Sch. N, O"}</definedName>
    <definedName name="wrn.Sch.N." localSheetId="10" hidden="1">{"Sch.N_IncTaxes",#N/A,FALSE,"Sch. N, O"}</definedName>
    <definedName name="wrn.Sch.N." localSheetId="6" hidden="1">{"Sch.N_IncTaxes",#N/A,FALSE,"Sch. N, O"}</definedName>
    <definedName name="wrn.Sch.N." localSheetId="5" hidden="1">{"Sch.N_IncTaxes",#N/A,FALSE,"Sch. N, O"}</definedName>
    <definedName name="wrn.Sch.N." localSheetId="7" hidden="1">{"Sch.N_IncTaxes",#N/A,FALSE,"Sch. N, O"}</definedName>
    <definedName name="wrn.Sch.N." localSheetId="8" hidden="1">{"Sch.N_IncTaxes",#N/A,FALSE,"Sch. N, O"}</definedName>
    <definedName name="wrn.Sch.N." hidden="1">{"Sch.N_IncTaxes",#N/A,FALSE,"Sch. N, O"}</definedName>
    <definedName name="wrn.Sch.O." localSheetId="0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0" hidden="1">{"Sch.P_BS_Bal",#N/A,FALSE,"WP-BS Elem"}</definedName>
    <definedName name="wrn.Sch.P." localSheetId="3" hidden="1">{"Sch.P_BS_Bal",#N/A,FALSE,"WP-BS Elem"}</definedName>
    <definedName name="wrn.Sch.P." localSheetId="1" hidden="1">{"Sch.P_BS_Bal",#N/A,FALSE,"WP-BS Elem"}</definedName>
    <definedName name="wrn.Sch.P." localSheetId="4" hidden="1">{"Sch.P_BS_Bal",#N/A,FALSE,"WP-BS Elem"}</definedName>
    <definedName name="wrn.Sch.P." localSheetId="9" hidden="1">{"Sch.P_BS_Bal",#N/A,FALSE,"WP-BS Elem"}</definedName>
    <definedName name="wrn.Sch.P." localSheetId="10" hidden="1">{"Sch.P_BS_Bal",#N/A,FALSE,"WP-BS Elem"}</definedName>
    <definedName name="wrn.Sch.P." localSheetId="6" hidden="1">{"Sch.P_BS_Bal",#N/A,FALSE,"WP-BS Elem"}</definedName>
    <definedName name="wrn.Sch.P." localSheetId="5" hidden="1">{"Sch.P_BS_Bal",#N/A,FALSE,"WP-BS Elem"}</definedName>
    <definedName name="wrn.Sch.P." localSheetId="7" hidden="1">{"Sch.P_BS_Bal",#N/A,FALSE,"WP-BS Elem"}</definedName>
    <definedName name="wrn.Sch.P." localSheetId="8" hidden="1">{"Sch.P_BS_Bal",#N/A,FALSE,"WP-BS Elem"}</definedName>
    <definedName name="wrn.Sch.P." hidden="1">{"Sch.P_BS_Bal",#N/A,FALSE,"WP-BS Elem"}</definedName>
    <definedName name="wrn.Sch.P._.Accts." localSheetId="0" hidden="1">{"Sch.P_BS_Accts",#N/A,FALSE,"WP-BS Elem"}</definedName>
    <definedName name="wrn.Sch.P._.Accts." localSheetId="3" hidden="1">{"Sch.P_BS_Accts",#N/A,FALSE,"WP-BS Elem"}</definedName>
    <definedName name="wrn.Sch.P._.Accts." localSheetId="1" hidden="1">{"Sch.P_BS_Accts",#N/A,FALSE,"WP-BS Elem"}</definedName>
    <definedName name="wrn.Sch.P._.Accts." localSheetId="4" hidden="1">{"Sch.P_BS_Accts",#N/A,FALSE,"WP-BS Elem"}</definedName>
    <definedName name="wrn.Sch.P._.Accts." localSheetId="9" hidden="1">{"Sch.P_BS_Accts",#N/A,FALSE,"WP-BS Elem"}</definedName>
    <definedName name="wrn.Sch.P._.Accts." localSheetId="10" hidden="1">{"Sch.P_BS_Accts",#N/A,FALSE,"WP-BS Elem"}</definedName>
    <definedName name="wrn.Sch.P._.Accts." localSheetId="6" hidden="1">{"Sch.P_BS_Accts",#N/A,FALSE,"WP-BS Elem"}</definedName>
    <definedName name="wrn.Sch.P._.Accts." localSheetId="5" hidden="1">{"Sch.P_BS_Accts",#N/A,FALSE,"WP-BS Elem"}</definedName>
    <definedName name="wrn.Sch.P._.Accts." localSheetId="7" hidden="1">{"Sch.P_BS_Accts",#N/A,FALSE,"WP-BS Elem"}</definedName>
    <definedName name="wrn.Sch.P._.Accts." localSheetId="8" hidden="1">{"Sch.P_BS_Accts",#N/A,FALSE,"WP-BS Elem"}</definedName>
    <definedName name="wrn.Sch.P._.Accts." hidden="1">{"Sch.P_BS_Accts",#N/A,FALSE,"WP-BS Elem"}</definedName>
    <definedName name="xxxx" localSheetId="0" hidden="1">#REF!</definedName>
    <definedName name="xxxx" localSheetId="1" hidden="1">#REF!</definedName>
    <definedName name="xxxx" localSheetId="4" hidden="1">#REF!</definedName>
    <definedName name="xxxx" localSheetId="9" hidden="1">#REF!</definedName>
    <definedName name="xxxx" localSheetId="10" hidden="1">#REF!</definedName>
    <definedName name="xxxx" localSheetId="6" hidden="1">#REF!</definedName>
    <definedName name="xxxx" localSheetId="5" hidden="1">#REF!</definedName>
    <definedName name="xxxx" localSheetId="7" hidden="1">#REF!</definedName>
    <definedName name="xxxx" localSheetId="8" hidden="1">#REF!</definedName>
    <definedName name="xxxx" hidden="1">#REF!</definedName>
    <definedName name="xxxxx" localSheetId="0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1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localSheetId="8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5" i="13" l="1"/>
  <c r="Q25" i="13"/>
  <c r="R25" i="13"/>
  <c r="S25" i="13"/>
  <c r="O25" i="13"/>
  <c r="P25" i="12"/>
  <c r="Q25" i="12"/>
  <c r="R25" i="12"/>
  <c r="S25" i="12"/>
  <c r="O25" i="12"/>
  <c r="P25" i="10"/>
  <c r="Q25" i="10"/>
  <c r="R25" i="10"/>
  <c r="S25" i="10"/>
  <c r="O25" i="10"/>
  <c r="P25" i="9"/>
  <c r="Q25" i="9"/>
  <c r="R25" i="9"/>
  <c r="S25" i="9"/>
  <c r="O25" i="9"/>
  <c r="L9" i="8"/>
  <c r="M9" i="8"/>
  <c r="N9" i="8"/>
  <c r="O9" i="8"/>
  <c r="P9" i="8"/>
  <c r="Q9" i="8"/>
  <c r="R9" i="8"/>
  <c r="S9" i="8"/>
  <c r="L10" i="8"/>
  <c r="M10" i="8"/>
  <c r="N10" i="8"/>
  <c r="O10" i="8"/>
  <c r="P10" i="8"/>
  <c r="Q10" i="8"/>
  <c r="R10" i="8"/>
  <c r="S10" i="8"/>
  <c r="L11" i="8"/>
  <c r="M11" i="8"/>
  <c r="N11" i="8"/>
  <c r="O11" i="8"/>
  <c r="P11" i="8"/>
  <c r="Q11" i="8"/>
  <c r="R11" i="8"/>
  <c r="S11" i="8"/>
  <c r="L12" i="8"/>
  <c r="M12" i="8"/>
  <c r="N12" i="8"/>
  <c r="O12" i="8"/>
  <c r="P12" i="8"/>
  <c r="Q12" i="8"/>
  <c r="R12" i="8"/>
  <c r="S12" i="8"/>
  <c r="L13" i="8"/>
  <c r="M13" i="8"/>
  <c r="N13" i="8"/>
  <c r="O13" i="8"/>
  <c r="P13" i="8"/>
  <c r="Q13" i="8"/>
  <c r="R13" i="8"/>
  <c r="S13" i="8"/>
  <c r="L14" i="8"/>
  <c r="M14" i="8"/>
  <c r="N14" i="8"/>
  <c r="O14" i="8"/>
  <c r="P14" i="8"/>
  <c r="Q14" i="8"/>
  <c r="R14" i="8"/>
  <c r="S14" i="8"/>
  <c r="L15" i="8"/>
  <c r="M15" i="8"/>
  <c r="N15" i="8"/>
  <c r="O15" i="8"/>
  <c r="P15" i="8"/>
  <c r="Q15" i="8"/>
  <c r="R15" i="8"/>
  <c r="S15" i="8"/>
  <c r="L16" i="8"/>
  <c r="M16" i="8"/>
  <c r="N16" i="8"/>
  <c r="O16" i="8"/>
  <c r="P16" i="8"/>
  <c r="Q16" i="8"/>
  <c r="R16" i="8"/>
  <c r="S16" i="8"/>
  <c r="L17" i="8"/>
  <c r="M17" i="8"/>
  <c r="N17" i="8"/>
  <c r="O17" i="8"/>
  <c r="P17" i="8"/>
  <c r="Q17" i="8"/>
  <c r="R17" i="8"/>
  <c r="S17" i="8"/>
  <c r="L18" i="8"/>
  <c r="M18" i="8"/>
  <c r="N18" i="8"/>
  <c r="O18" i="8"/>
  <c r="P18" i="8"/>
  <c r="Q18" i="8"/>
  <c r="R18" i="8"/>
  <c r="S18" i="8"/>
  <c r="L19" i="8"/>
  <c r="M19" i="8"/>
  <c r="N19" i="8"/>
  <c r="O19" i="8"/>
  <c r="P19" i="8"/>
  <c r="Q19" i="8"/>
  <c r="R19" i="8"/>
  <c r="S19" i="8"/>
  <c r="L20" i="8"/>
  <c r="M20" i="8"/>
  <c r="N20" i="8"/>
  <c r="O20" i="8"/>
  <c r="P20" i="8"/>
  <c r="Q20" i="8"/>
  <c r="R20" i="8"/>
  <c r="S20" i="8"/>
  <c r="L21" i="8"/>
  <c r="M21" i="8"/>
  <c r="N21" i="8"/>
  <c r="O21" i="8"/>
  <c r="P21" i="8"/>
  <c r="Q21" i="8"/>
  <c r="R21" i="8"/>
  <c r="S21" i="8"/>
  <c r="L22" i="8"/>
  <c r="M22" i="8"/>
  <c r="N22" i="8"/>
  <c r="O22" i="8"/>
  <c r="P22" i="8"/>
  <c r="Q22" i="8"/>
  <c r="R22" i="8"/>
  <c r="S22" i="8"/>
  <c r="L23" i="8"/>
  <c r="M23" i="8"/>
  <c r="N23" i="8"/>
  <c r="O23" i="8"/>
  <c r="P23" i="8"/>
  <c r="Q23" i="8"/>
  <c r="R23" i="8"/>
  <c r="S23" i="8"/>
  <c r="L24" i="8"/>
  <c r="M24" i="8"/>
  <c r="N24" i="8"/>
  <c r="O24" i="8"/>
  <c r="P24" i="8"/>
  <c r="Q24" i="8"/>
  <c r="R24" i="8"/>
  <c r="S24" i="8"/>
  <c r="L25" i="8"/>
  <c r="M25" i="8"/>
  <c r="N25" i="8"/>
  <c r="O25" i="8"/>
  <c r="P25" i="8"/>
  <c r="Q25" i="8"/>
  <c r="R25" i="8"/>
  <c r="S25" i="8"/>
  <c r="M8" i="8"/>
  <c r="N8" i="8"/>
  <c r="O8" i="8"/>
  <c r="P8" i="8"/>
  <c r="Q8" i="8"/>
  <c r="R8" i="8"/>
  <c r="S8" i="8"/>
  <c r="L8" i="8"/>
  <c r="L9" i="7"/>
  <c r="M9" i="7"/>
  <c r="N9" i="7"/>
  <c r="O9" i="7"/>
  <c r="P9" i="7"/>
  <c r="Q9" i="7"/>
  <c r="R9" i="7"/>
  <c r="S9" i="7"/>
  <c r="L10" i="7"/>
  <c r="M10" i="7"/>
  <c r="N10" i="7"/>
  <c r="O10" i="7"/>
  <c r="P10" i="7"/>
  <c r="Q10" i="7"/>
  <c r="R10" i="7"/>
  <c r="S10" i="7"/>
  <c r="L11" i="7"/>
  <c r="M11" i="7"/>
  <c r="N11" i="7"/>
  <c r="O11" i="7"/>
  <c r="P11" i="7"/>
  <c r="Q11" i="7"/>
  <c r="R11" i="7"/>
  <c r="S11" i="7"/>
  <c r="L12" i="7"/>
  <c r="M12" i="7"/>
  <c r="N12" i="7"/>
  <c r="O12" i="7"/>
  <c r="P12" i="7"/>
  <c r="Q12" i="7"/>
  <c r="R12" i="7"/>
  <c r="S12" i="7"/>
  <c r="L13" i="7"/>
  <c r="M13" i="7"/>
  <c r="N13" i="7"/>
  <c r="O13" i="7"/>
  <c r="P13" i="7"/>
  <c r="Q13" i="7"/>
  <c r="R13" i="7"/>
  <c r="S13" i="7"/>
  <c r="L14" i="7"/>
  <c r="M14" i="7"/>
  <c r="N14" i="7"/>
  <c r="O14" i="7"/>
  <c r="P14" i="7"/>
  <c r="Q14" i="7"/>
  <c r="R14" i="7"/>
  <c r="S14" i="7"/>
  <c r="L15" i="7"/>
  <c r="M15" i="7"/>
  <c r="N15" i="7"/>
  <c r="O15" i="7"/>
  <c r="P15" i="7"/>
  <c r="Q15" i="7"/>
  <c r="R15" i="7"/>
  <c r="S15" i="7"/>
  <c r="L16" i="7"/>
  <c r="M16" i="7"/>
  <c r="N16" i="7"/>
  <c r="O16" i="7"/>
  <c r="P16" i="7"/>
  <c r="Q16" i="7"/>
  <c r="R16" i="7"/>
  <c r="S16" i="7"/>
  <c r="L17" i="7"/>
  <c r="M17" i="7"/>
  <c r="N17" i="7"/>
  <c r="O17" i="7"/>
  <c r="P17" i="7"/>
  <c r="Q17" i="7"/>
  <c r="R17" i="7"/>
  <c r="S17" i="7"/>
  <c r="L18" i="7"/>
  <c r="M18" i="7"/>
  <c r="N18" i="7"/>
  <c r="O18" i="7"/>
  <c r="P18" i="7"/>
  <c r="Q18" i="7"/>
  <c r="R18" i="7"/>
  <c r="S18" i="7"/>
  <c r="L19" i="7"/>
  <c r="M19" i="7"/>
  <c r="N19" i="7"/>
  <c r="O19" i="7"/>
  <c r="P19" i="7"/>
  <c r="Q19" i="7"/>
  <c r="R19" i="7"/>
  <c r="S19" i="7"/>
  <c r="L20" i="7"/>
  <c r="M20" i="7"/>
  <c r="N20" i="7"/>
  <c r="O20" i="7"/>
  <c r="P20" i="7"/>
  <c r="Q20" i="7"/>
  <c r="R20" i="7"/>
  <c r="S20" i="7"/>
  <c r="L21" i="7"/>
  <c r="M21" i="7"/>
  <c r="N21" i="7"/>
  <c r="O21" i="7"/>
  <c r="P21" i="7"/>
  <c r="Q21" i="7"/>
  <c r="R21" i="7"/>
  <c r="S21" i="7"/>
  <c r="L22" i="7"/>
  <c r="M22" i="7"/>
  <c r="N22" i="7"/>
  <c r="O22" i="7"/>
  <c r="P22" i="7"/>
  <c r="Q22" i="7"/>
  <c r="R22" i="7"/>
  <c r="S22" i="7"/>
  <c r="L23" i="7"/>
  <c r="M23" i="7"/>
  <c r="N23" i="7"/>
  <c r="O23" i="7"/>
  <c r="P23" i="7"/>
  <c r="Q23" i="7"/>
  <c r="R23" i="7"/>
  <c r="S23" i="7"/>
  <c r="L24" i="7"/>
  <c r="M24" i="7"/>
  <c r="N24" i="7"/>
  <c r="O24" i="7"/>
  <c r="P24" i="7"/>
  <c r="Q24" i="7"/>
  <c r="R24" i="7"/>
  <c r="S24" i="7"/>
  <c r="L25" i="7"/>
  <c r="M25" i="7"/>
  <c r="N25" i="7"/>
  <c r="O25" i="7"/>
  <c r="P25" i="7"/>
  <c r="Q25" i="7"/>
  <c r="R25" i="7"/>
  <c r="S25" i="7"/>
  <c r="M8" i="7"/>
  <c r="N8" i="7"/>
  <c r="O8" i="7"/>
  <c r="P8" i="7"/>
  <c r="Q8" i="7"/>
  <c r="R8" i="7"/>
  <c r="S8" i="7"/>
  <c r="L8" i="7"/>
  <c r="P25" i="6"/>
  <c r="Q25" i="6"/>
  <c r="R25" i="6"/>
  <c r="S25" i="6"/>
  <c r="O25" i="6"/>
  <c r="P25" i="3"/>
  <c r="Q25" i="3"/>
  <c r="R25" i="3"/>
  <c r="S25" i="3"/>
  <c r="O25" i="3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M8" i="2"/>
  <c r="N8" i="2"/>
  <c r="O8" i="2"/>
  <c r="P8" i="2"/>
  <c r="Q8" i="2"/>
  <c r="R8" i="2"/>
  <c r="S8" i="2"/>
  <c r="L8" i="2"/>
  <c r="P25" i="5"/>
  <c r="Q25" i="5"/>
  <c r="R25" i="5"/>
  <c r="S25" i="5"/>
  <c r="O25" i="5"/>
  <c r="L9" i="4"/>
  <c r="M9" i="4"/>
  <c r="N9" i="4"/>
  <c r="O9" i="4"/>
  <c r="P9" i="4"/>
  <c r="Q9" i="4"/>
  <c r="R9" i="4"/>
  <c r="S9" i="4"/>
  <c r="L10" i="4"/>
  <c r="M10" i="4"/>
  <c r="N10" i="4"/>
  <c r="O10" i="4"/>
  <c r="P10" i="4"/>
  <c r="Q10" i="4"/>
  <c r="R10" i="4"/>
  <c r="S10" i="4"/>
  <c r="L11" i="4"/>
  <c r="M11" i="4"/>
  <c r="N11" i="4"/>
  <c r="O11" i="4"/>
  <c r="P11" i="4"/>
  <c r="Q11" i="4"/>
  <c r="R11" i="4"/>
  <c r="S11" i="4"/>
  <c r="L12" i="4"/>
  <c r="M12" i="4"/>
  <c r="N12" i="4"/>
  <c r="O12" i="4"/>
  <c r="P12" i="4"/>
  <c r="Q12" i="4"/>
  <c r="R12" i="4"/>
  <c r="S12" i="4"/>
  <c r="L13" i="4"/>
  <c r="M13" i="4"/>
  <c r="N13" i="4"/>
  <c r="O13" i="4"/>
  <c r="P13" i="4"/>
  <c r="Q13" i="4"/>
  <c r="R13" i="4"/>
  <c r="S13" i="4"/>
  <c r="L14" i="4"/>
  <c r="M14" i="4"/>
  <c r="N14" i="4"/>
  <c r="O14" i="4"/>
  <c r="P14" i="4"/>
  <c r="Q14" i="4"/>
  <c r="R14" i="4"/>
  <c r="S14" i="4"/>
  <c r="L15" i="4"/>
  <c r="M15" i="4"/>
  <c r="N15" i="4"/>
  <c r="O15" i="4"/>
  <c r="P15" i="4"/>
  <c r="Q15" i="4"/>
  <c r="R15" i="4"/>
  <c r="S15" i="4"/>
  <c r="L16" i="4"/>
  <c r="M16" i="4"/>
  <c r="N16" i="4"/>
  <c r="O16" i="4"/>
  <c r="P16" i="4"/>
  <c r="Q16" i="4"/>
  <c r="R16" i="4"/>
  <c r="S16" i="4"/>
  <c r="L17" i="4"/>
  <c r="M17" i="4"/>
  <c r="N17" i="4"/>
  <c r="O17" i="4"/>
  <c r="P17" i="4"/>
  <c r="Q17" i="4"/>
  <c r="R17" i="4"/>
  <c r="S17" i="4"/>
  <c r="L18" i="4"/>
  <c r="M18" i="4"/>
  <c r="N18" i="4"/>
  <c r="O18" i="4"/>
  <c r="P18" i="4"/>
  <c r="Q18" i="4"/>
  <c r="R18" i="4"/>
  <c r="S18" i="4"/>
  <c r="L19" i="4"/>
  <c r="M19" i="4"/>
  <c r="N19" i="4"/>
  <c r="O19" i="4"/>
  <c r="P19" i="4"/>
  <c r="Q19" i="4"/>
  <c r="R19" i="4"/>
  <c r="S19" i="4"/>
  <c r="L20" i="4"/>
  <c r="M20" i="4"/>
  <c r="N20" i="4"/>
  <c r="O20" i="4"/>
  <c r="P20" i="4"/>
  <c r="Q20" i="4"/>
  <c r="R20" i="4"/>
  <c r="S20" i="4"/>
  <c r="L21" i="4"/>
  <c r="M21" i="4"/>
  <c r="N21" i="4"/>
  <c r="O21" i="4"/>
  <c r="P21" i="4"/>
  <c r="Q21" i="4"/>
  <c r="R21" i="4"/>
  <c r="S21" i="4"/>
  <c r="L22" i="4"/>
  <c r="M22" i="4"/>
  <c r="N22" i="4"/>
  <c r="O22" i="4"/>
  <c r="P22" i="4"/>
  <c r="Q22" i="4"/>
  <c r="R22" i="4"/>
  <c r="S22" i="4"/>
  <c r="L23" i="4"/>
  <c r="M23" i="4"/>
  <c r="N23" i="4"/>
  <c r="O23" i="4"/>
  <c r="P23" i="4"/>
  <c r="Q23" i="4"/>
  <c r="R23" i="4"/>
  <c r="S23" i="4"/>
  <c r="L24" i="4"/>
  <c r="M24" i="4"/>
  <c r="N24" i="4"/>
  <c r="O24" i="4"/>
  <c r="P24" i="4"/>
  <c r="Q24" i="4"/>
  <c r="R24" i="4"/>
  <c r="S24" i="4"/>
  <c r="L25" i="4"/>
  <c r="M25" i="4"/>
  <c r="N25" i="4"/>
  <c r="O25" i="4"/>
  <c r="P25" i="4"/>
  <c r="Q25" i="4"/>
  <c r="R25" i="4"/>
  <c r="S25" i="4"/>
  <c r="M8" i="4"/>
  <c r="N8" i="4"/>
  <c r="O8" i="4"/>
  <c r="P8" i="4"/>
  <c r="Q8" i="4"/>
  <c r="R8" i="4"/>
  <c r="S8" i="4"/>
  <c r="L8" i="4"/>
</calcChain>
</file>

<file path=xl/sharedStrings.xml><?xml version="1.0" encoding="utf-8"?>
<sst xmlns="http://schemas.openxmlformats.org/spreadsheetml/2006/main" count="396" uniqueCount="45">
  <si>
    <t>All Customers</t>
  </si>
  <si>
    <t>Line</t>
  </si>
  <si>
    <t>No.</t>
  </si>
  <si>
    <t>% of Bill Change Range</t>
  </si>
  <si>
    <t>Number of Customers</t>
  </si>
  <si>
    <t>% of Customers</t>
  </si>
  <si>
    <t>% of Customers Cummulative</t>
  </si>
  <si>
    <t>Avg kWh for the Range</t>
  </si>
  <si>
    <t>CHANGE ($)</t>
  </si>
  <si>
    <t>CHANGE (%)</t>
  </si>
  <si>
    <t>&lt;-10%</t>
  </si>
  <si>
    <t>-10% to -8%</t>
  </si>
  <si>
    <t>-8% to -6%</t>
  </si>
  <si>
    <t>-6% to -4%</t>
  </si>
  <si>
    <t>-4% to -2%</t>
  </si>
  <si>
    <t>-2% to 0%</t>
  </si>
  <si>
    <t>0% to 2%</t>
  </si>
  <si>
    <t>2% to 4%</t>
  </si>
  <si>
    <t>4% to 6%</t>
  </si>
  <si>
    <t>6% to 8%</t>
  </si>
  <si>
    <t>8% to 10%</t>
  </si>
  <si>
    <t>10% to 12%</t>
  </si>
  <si>
    <t>12% to 14%</t>
  </si>
  <si>
    <t>14% to 16%</t>
  </si>
  <si>
    <t>16% to 18%</t>
  </si>
  <si>
    <t>18% to 20%</t>
  </si>
  <si>
    <t>&gt;20%</t>
  </si>
  <si>
    <t>TOTAL</t>
  </si>
  <si>
    <t>Typical Agricultural Energy Charges at 1/1/2019 Effective Rates and 2019 GRC Phase 2 Proposed Year 1</t>
  </si>
  <si>
    <t>1/1/2019 Effective Rates ($)</t>
  </si>
  <si>
    <t>2019 GRC Phase 2 Proposed Year 1 ($)</t>
  </si>
  <si>
    <t>Annual</t>
  </si>
  <si>
    <t>Annual, GF</t>
  </si>
  <si>
    <t>Schedule PA-T-1</t>
  </si>
  <si>
    <t>Schedule PA-T-1 (GF)</t>
  </si>
  <si>
    <t>Schedule PA-T-1 (CPP)</t>
  </si>
  <si>
    <t>Schedule PA-T-1 (CPP)(GF)</t>
  </si>
  <si>
    <t>Schedule TOU-PA</t>
  </si>
  <si>
    <t>Schedule TOU-PA (GF)</t>
  </si>
  <si>
    <t>TOU-PA &gt;20 kW (CPP)(GF)</t>
  </si>
  <si>
    <t>TOU-PA &lt; 20 kW (CPP)</t>
  </si>
  <si>
    <t>TOU-PA &lt; 20 kW (CPP) (GF)</t>
  </si>
  <si>
    <t>TOU-PA3 &gt;20 kW (CPP)</t>
  </si>
  <si>
    <t>TOU-PA3 &lt; 20 kW (CPP)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</si>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</sst>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3" fontId="0" fillId="0" borderId="0" xfId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3_PCT_2019_GRCP2_PRES_V1_PATOD_01_2019_GRCP2_Y1_V2_PATOD_01_HLA.csv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4_PCT_2019_GRCP2_PRES_V1_PATODCP2_01_2019_GRCP2_Y1_V2_PATODCP2_01_HLA.csv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5_PCT_2019_GRCP2_PRES_V1_PATODPSW_01_2019_GRCP2_Y1_V2_PATODPSW_01_HLA.csv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7_PCT_2019_GRCP2_PRES_V1_PATOD3CP2_01_2019_GRCP2_Y1_V2_PATOD3CP2_01_HLA.csv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8_PCT_2019_GRCP2_PRES_V1_PATOD3PSW_01_2019_GRCP2_Y1_V2_PATOD3PSW_01_HLA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1_PCT_2019_GRCP2_PRES_V1_PAT1_01_2019_GRCP2_Y1_V2_PAT1_01_HLA.csv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22_PCT_2019_GRCP2_PRES_V1_PAT1CP2_01_2019_GRCP2_Y1_V2_PAT1CP2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3_PCT_2019_GRCP2_PRES_V1_P"/>
    </sheetNames>
    <sheetDataSet>
      <sheetData sheetId="0">
        <row r="19">
          <cell r="R19">
            <v>680</v>
          </cell>
          <cell r="S19">
            <v>146.33000000000001</v>
          </cell>
          <cell r="T19">
            <v>146.18</v>
          </cell>
          <cell r="U19">
            <v>-0.15</v>
          </cell>
          <cell r="V19">
            <v>4.4130000000000003E-2</v>
          </cell>
        </row>
        <row r="20">
          <cell r="O20">
            <v>711</v>
          </cell>
          <cell r="P20">
            <v>0.22233</v>
          </cell>
          <cell r="Q20">
            <v>0.22233</v>
          </cell>
          <cell r="R20">
            <v>8014</v>
          </cell>
          <cell r="S20">
            <v>1475.29</v>
          </cell>
          <cell r="T20">
            <v>1265.1199999999999</v>
          </cell>
          <cell r="U20">
            <v>-210.18</v>
          </cell>
          <cell r="V20">
            <v>-0.13375000000000001</v>
          </cell>
        </row>
        <row r="21">
          <cell r="O21">
            <v>447</v>
          </cell>
          <cell r="P21">
            <v>0.13977000000000001</v>
          </cell>
          <cell r="Q21">
            <v>0.36209999999999998</v>
          </cell>
          <cell r="R21">
            <v>1834</v>
          </cell>
          <cell r="S21">
            <v>346.59</v>
          </cell>
          <cell r="T21">
            <v>315.06</v>
          </cell>
          <cell r="U21">
            <v>-31.53</v>
          </cell>
          <cell r="V21">
            <v>-9.0359999999999996E-2</v>
          </cell>
        </row>
        <row r="22">
          <cell r="O22">
            <v>320</v>
          </cell>
          <cell r="P22">
            <v>0.10006</v>
          </cell>
          <cell r="Q22">
            <v>0.46216000000000002</v>
          </cell>
          <cell r="R22">
            <v>934</v>
          </cell>
          <cell r="S22">
            <v>186.46</v>
          </cell>
          <cell r="T22">
            <v>173.23</v>
          </cell>
          <cell r="U22">
            <v>-13.23</v>
          </cell>
          <cell r="V22">
            <v>-7.0690000000000003E-2</v>
          </cell>
        </row>
        <row r="23">
          <cell r="O23">
            <v>238</v>
          </cell>
          <cell r="P23">
            <v>7.442E-2</v>
          </cell>
          <cell r="Q23">
            <v>0.53657999999999995</v>
          </cell>
          <cell r="R23">
            <v>641</v>
          </cell>
          <cell r="S23">
            <v>131.99</v>
          </cell>
          <cell r="T23">
            <v>125.15</v>
          </cell>
          <cell r="U23">
            <v>-6.84</v>
          </cell>
          <cell r="V23">
            <v>-5.0650000000000001E-2</v>
          </cell>
        </row>
        <row r="24">
          <cell r="O24">
            <v>179</v>
          </cell>
          <cell r="P24">
            <v>5.5969999999999999E-2</v>
          </cell>
          <cell r="Q24">
            <v>0.59255000000000002</v>
          </cell>
          <cell r="R24">
            <v>433</v>
          </cell>
          <cell r="S24">
            <v>100.32</v>
          </cell>
          <cell r="T24">
            <v>97.42</v>
          </cell>
          <cell r="U24">
            <v>-2.9</v>
          </cell>
          <cell r="V24">
            <v>-3.0030000000000001E-2</v>
          </cell>
        </row>
        <row r="25">
          <cell r="O25">
            <v>134</v>
          </cell>
          <cell r="P25">
            <v>4.19E-2</v>
          </cell>
          <cell r="Q25">
            <v>0.63444999999999996</v>
          </cell>
          <cell r="R25">
            <v>220</v>
          </cell>
          <cell r="S25">
            <v>70.97</v>
          </cell>
          <cell r="T25">
            <v>70.19</v>
          </cell>
          <cell r="U25">
            <v>-0.78</v>
          </cell>
          <cell r="V25">
            <v>-1.0489999999999999E-2</v>
          </cell>
        </row>
        <row r="26">
          <cell r="O26">
            <v>116</v>
          </cell>
          <cell r="P26">
            <v>3.6269999999999997E-2</v>
          </cell>
          <cell r="Q26">
            <v>0.67071999999999998</v>
          </cell>
          <cell r="R26">
            <v>286</v>
          </cell>
          <cell r="S26">
            <v>73.14</v>
          </cell>
          <cell r="T26">
            <v>73.72</v>
          </cell>
          <cell r="U26">
            <v>0.57999999999999996</v>
          </cell>
          <cell r="V26">
            <v>8.6400000000000001E-3</v>
          </cell>
        </row>
        <row r="27">
          <cell r="O27">
            <v>97</v>
          </cell>
          <cell r="P27">
            <v>3.0329999999999999E-2</v>
          </cell>
          <cell r="Q27">
            <v>0.70104999999999995</v>
          </cell>
          <cell r="R27">
            <v>151</v>
          </cell>
          <cell r="S27">
            <v>55.45</v>
          </cell>
          <cell r="T27">
            <v>57.05</v>
          </cell>
          <cell r="U27">
            <v>1.6</v>
          </cell>
          <cell r="V27">
            <v>2.9700000000000001E-2</v>
          </cell>
        </row>
        <row r="28">
          <cell r="O28">
            <v>96</v>
          </cell>
          <cell r="P28">
            <v>3.0020000000000002E-2</v>
          </cell>
          <cell r="Q28">
            <v>0.73107</v>
          </cell>
          <cell r="R28">
            <v>89</v>
          </cell>
          <cell r="S28">
            <v>41.88</v>
          </cell>
          <cell r="T28">
            <v>43.97</v>
          </cell>
          <cell r="U28">
            <v>2.09</v>
          </cell>
          <cell r="V28">
            <v>5.0139999999999997E-2</v>
          </cell>
        </row>
        <row r="29">
          <cell r="O29">
            <v>87</v>
          </cell>
          <cell r="P29">
            <v>2.7199999999999998E-2</v>
          </cell>
          <cell r="Q29">
            <v>0.75827</v>
          </cell>
          <cell r="R29">
            <v>43</v>
          </cell>
          <cell r="S29">
            <v>38.630000000000003</v>
          </cell>
          <cell r="T29">
            <v>41.29</v>
          </cell>
          <cell r="U29">
            <v>2.66</v>
          </cell>
          <cell r="V29">
            <v>6.9029999999999994E-2</v>
          </cell>
        </row>
        <row r="30">
          <cell r="O30">
            <v>73</v>
          </cell>
          <cell r="P30">
            <v>2.283E-2</v>
          </cell>
          <cell r="Q30">
            <v>0.78110000000000002</v>
          </cell>
          <cell r="R30">
            <v>78</v>
          </cell>
          <cell r="S30">
            <v>37.81</v>
          </cell>
          <cell r="T30">
            <v>41.2</v>
          </cell>
          <cell r="U30">
            <v>3.39</v>
          </cell>
          <cell r="V30">
            <v>8.9940000000000006E-2</v>
          </cell>
        </row>
        <row r="31">
          <cell r="O31">
            <v>86</v>
          </cell>
          <cell r="P31">
            <v>2.6890000000000001E-2</v>
          </cell>
          <cell r="Q31">
            <v>0.80798999999999999</v>
          </cell>
          <cell r="R31">
            <v>46</v>
          </cell>
          <cell r="S31">
            <v>30.68</v>
          </cell>
          <cell r="T31">
            <v>34.049999999999997</v>
          </cell>
          <cell r="U31">
            <v>3.37</v>
          </cell>
          <cell r="V31">
            <v>0.11005</v>
          </cell>
        </row>
        <row r="32">
          <cell r="O32">
            <v>78</v>
          </cell>
          <cell r="P32">
            <v>2.4389999999999998E-2</v>
          </cell>
          <cell r="Q32">
            <v>0.83238000000000001</v>
          </cell>
          <cell r="R32">
            <v>-255</v>
          </cell>
          <cell r="S32">
            <v>28.28</v>
          </cell>
          <cell r="T32">
            <v>31.97</v>
          </cell>
          <cell r="U32">
            <v>3.69</v>
          </cell>
          <cell r="V32">
            <v>0.13053000000000001</v>
          </cell>
        </row>
        <row r="33">
          <cell r="O33">
            <v>79</v>
          </cell>
          <cell r="P33">
            <v>2.47E-2</v>
          </cell>
          <cell r="Q33">
            <v>0.85707999999999995</v>
          </cell>
          <cell r="R33">
            <v>-32</v>
          </cell>
          <cell r="S33">
            <v>26.07</v>
          </cell>
          <cell r="T33">
            <v>29.97</v>
          </cell>
          <cell r="U33">
            <v>3.9</v>
          </cell>
          <cell r="V33">
            <v>0.14979000000000001</v>
          </cell>
        </row>
        <row r="34">
          <cell r="O34">
            <v>86</v>
          </cell>
          <cell r="P34">
            <v>2.6890000000000001E-2</v>
          </cell>
          <cell r="Q34">
            <v>0.88397000000000003</v>
          </cell>
          <cell r="R34">
            <v>6</v>
          </cell>
          <cell r="S34">
            <v>24.25</v>
          </cell>
          <cell r="T34">
            <v>28.39</v>
          </cell>
          <cell r="U34">
            <v>4.1399999999999997</v>
          </cell>
          <cell r="V34">
            <v>0.17076</v>
          </cell>
        </row>
        <row r="35">
          <cell r="O35">
            <v>370</v>
          </cell>
          <cell r="P35">
            <v>0.1157</v>
          </cell>
          <cell r="Q35">
            <v>0.99966999999999995</v>
          </cell>
          <cell r="R35">
            <v>-9</v>
          </cell>
          <cell r="S35">
            <v>22.27</v>
          </cell>
          <cell r="T35">
            <v>26.63</v>
          </cell>
          <cell r="U35">
            <v>4.3600000000000003</v>
          </cell>
          <cell r="V35">
            <v>0.19608999999999999</v>
          </cell>
        </row>
        <row r="36">
          <cell r="O36">
            <v>1</v>
          </cell>
          <cell r="P36">
            <v>3.1E-4</v>
          </cell>
          <cell r="Q36">
            <v>0.99997999999999998</v>
          </cell>
          <cell r="R36">
            <v>-809</v>
          </cell>
          <cell r="S36">
            <v>21.88</v>
          </cell>
          <cell r="T36">
            <v>26.58</v>
          </cell>
          <cell r="U36">
            <v>4.7</v>
          </cell>
          <cell r="V36">
            <v>0.21481</v>
          </cell>
        </row>
        <row r="37">
          <cell r="O37">
            <v>3198</v>
          </cell>
          <cell r="P37">
            <v>1</v>
          </cell>
          <cell r="Q37">
            <v>1</v>
          </cell>
          <cell r="R37">
            <v>2226</v>
          </cell>
          <cell r="S37">
            <v>426.41</v>
          </cell>
          <cell r="T37">
            <v>374.42</v>
          </cell>
          <cell r="U37">
            <v>-51.99</v>
          </cell>
          <cell r="V37">
            <v>-1.149E-2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4_PCT_2019_GRCP2_PRES_V1_P"/>
    </sheetNames>
    <sheetDataSet>
      <sheetData sheetId="0">
        <row r="2">
          <cell r="O2">
            <v>30</v>
          </cell>
          <cell r="P2">
            <v>0.81081000000000003</v>
          </cell>
          <cell r="Q2">
            <v>0.81081000000000003</v>
          </cell>
          <cell r="R2">
            <v>21938</v>
          </cell>
          <cell r="S2">
            <v>3691.62</v>
          </cell>
          <cell r="T2">
            <v>3146.26</v>
          </cell>
          <cell r="U2">
            <v>-545.36</v>
          </cell>
          <cell r="V2">
            <v>-0.14835000000000001</v>
          </cell>
        </row>
        <row r="3">
          <cell r="O3">
            <v>0</v>
          </cell>
          <cell r="P3">
            <v>0</v>
          </cell>
          <cell r="Q3">
            <v>0.81081000000000003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2</v>
          </cell>
          <cell r="P4">
            <v>5.4050000000000001E-2</v>
          </cell>
          <cell r="Q4">
            <v>0.86485999999999996</v>
          </cell>
          <cell r="R4">
            <v>2110</v>
          </cell>
          <cell r="S4">
            <v>462.13</v>
          </cell>
          <cell r="T4">
            <v>426.91</v>
          </cell>
          <cell r="U4">
            <v>-35.22</v>
          </cell>
          <cell r="V4">
            <v>-7.4450000000000002E-2</v>
          </cell>
        </row>
        <row r="5">
          <cell r="O5">
            <v>0</v>
          </cell>
          <cell r="P5">
            <v>0</v>
          </cell>
          <cell r="Q5">
            <v>0.86485999999999996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0.86485999999999996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1</v>
          </cell>
          <cell r="P7">
            <v>2.7029999999999998E-2</v>
          </cell>
          <cell r="Q7">
            <v>0.89188999999999996</v>
          </cell>
          <cell r="R7">
            <v>2131</v>
          </cell>
          <cell r="S7">
            <v>526.63</v>
          </cell>
          <cell r="T7">
            <v>525.45000000000005</v>
          </cell>
          <cell r="U7">
            <v>-1.18</v>
          </cell>
          <cell r="V7">
            <v>-2.2399999999999998E-3</v>
          </cell>
        </row>
        <row r="8">
          <cell r="O8">
            <v>0</v>
          </cell>
          <cell r="P8">
            <v>0</v>
          </cell>
          <cell r="Q8">
            <v>0.89188999999999996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O9">
            <v>1</v>
          </cell>
          <cell r="P9">
            <v>2.7029999999999998E-2</v>
          </cell>
          <cell r="Q9">
            <v>0.91891999999999996</v>
          </cell>
          <cell r="R9">
            <v>-3145</v>
          </cell>
          <cell r="S9">
            <v>73.5</v>
          </cell>
          <cell r="T9">
            <v>75.67</v>
          </cell>
          <cell r="U9">
            <v>2.17</v>
          </cell>
          <cell r="V9">
            <v>2.9479999999999999E-2</v>
          </cell>
        </row>
        <row r="10">
          <cell r="O10">
            <v>0</v>
          </cell>
          <cell r="P10">
            <v>0</v>
          </cell>
          <cell r="Q10">
            <v>0.91891999999999996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O11">
            <v>1</v>
          </cell>
          <cell r="P11">
            <v>2.7029999999999998E-2</v>
          </cell>
          <cell r="Q11">
            <v>0.94594999999999996</v>
          </cell>
          <cell r="R11">
            <v>125</v>
          </cell>
          <cell r="S11">
            <v>60.05</v>
          </cell>
          <cell r="T11">
            <v>64.260000000000005</v>
          </cell>
          <cell r="U11">
            <v>4.21</v>
          </cell>
          <cell r="V11">
            <v>7.0139999999999994E-2</v>
          </cell>
        </row>
        <row r="12">
          <cell r="O12">
            <v>0</v>
          </cell>
          <cell r="P12">
            <v>0</v>
          </cell>
          <cell r="Q12">
            <v>0.94594999999999996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O13">
            <v>0</v>
          </cell>
          <cell r="P13">
            <v>0</v>
          </cell>
          <cell r="Q13">
            <v>0.94594999999999996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O14">
            <v>1</v>
          </cell>
          <cell r="P14">
            <v>2.7029999999999998E-2</v>
          </cell>
          <cell r="Q14">
            <v>0.97297999999999996</v>
          </cell>
          <cell r="R14">
            <v>-612</v>
          </cell>
          <cell r="S14">
            <v>92.47</v>
          </cell>
          <cell r="T14">
            <v>104.74</v>
          </cell>
          <cell r="U14">
            <v>12.27</v>
          </cell>
          <cell r="V14">
            <v>0.13270999999999999</v>
          </cell>
        </row>
        <row r="15">
          <cell r="O15">
            <v>0</v>
          </cell>
          <cell r="P15">
            <v>0</v>
          </cell>
          <cell r="Q15">
            <v>0.97297999999999996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O16">
            <v>0</v>
          </cell>
          <cell r="P16">
            <v>0</v>
          </cell>
          <cell r="Q16">
            <v>0.97297999999999996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O17">
            <v>1</v>
          </cell>
          <cell r="P17">
            <v>2.7029999999999998E-2</v>
          </cell>
          <cell r="Q17">
            <v>1</v>
          </cell>
          <cell r="R17">
            <v>-3360</v>
          </cell>
          <cell r="S17">
            <v>21.88</v>
          </cell>
          <cell r="T17">
            <v>26.25</v>
          </cell>
          <cell r="U17">
            <v>4.37</v>
          </cell>
          <cell r="V17">
            <v>0.19972999999999999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37</v>
          </cell>
          <cell r="P19">
            <v>1</v>
          </cell>
          <cell r="Q19">
            <v>1</v>
          </cell>
          <cell r="R19">
            <v>17770</v>
          </cell>
          <cell r="S19">
            <v>3039.12</v>
          </cell>
          <cell r="T19">
            <v>2595.62</v>
          </cell>
          <cell r="U19">
            <v>-443.5</v>
          </cell>
          <cell r="V19">
            <v>-0.11269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5_PCT_2019_GRCP2_PRES_V1_P"/>
    </sheetNames>
    <sheetDataSet>
      <sheetData sheetId="0">
        <row r="19">
          <cell r="R19">
            <v>1191</v>
          </cell>
          <cell r="S19">
            <v>229</v>
          </cell>
          <cell r="T19">
            <v>232.92</v>
          </cell>
          <cell r="U19">
            <v>3.92</v>
          </cell>
          <cell r="V19">
            <v>2.087E-2</v>
          </cell>
        </row>
        <row r="37">
          <cell r="R37">
            <v>1586</v>
          </cell>
          <cell r="S37">
            <v>310.95999999999998</v>
          </cell>
          <cell r="T37">
            <v>292.02</v>
          </cell>
          <cell r="U37">
            <v>-18.95</v>
          </cell>
          <cell r="V37">
            <v>-1.222E-2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7_PCT_2019_GRCP2_PRES_V1_P"/>
    </sheetNames>
    <sheetDataSet>
      <sheetData sheetId="0">
        <row r="19">
          <cell r="R19">
            <v>18471</v>
          </cell>
          <cell r="S19">
            <v>3458.88</v>
          </cell>
          <cell r="T19">
            <v>3084.34</v>
          </cell>
          <cell r="U19">
            <v>-374.53</v>
          </cell>
          <cell r="V19">
            <v>-0.10828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8_PCT_2019_GRCP2_PRES_V1_P"/>
    </sheetNames>
    <sheetDataSet>
      <sheetData sheetId="0">
        <row r="19">
          <cell r="R19">
            <v>944</v>
          </cell>
          <cell r="S19">
            <v>185.71</v>
          </cell>
          <cell r="T19">
            <v>175.14</v>
          </cell>
          <cell r="U19">
            <v>-10.58</v>
          </cell>
          <cell r="V19">
            <v>-3.5520000000000003E-2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1_PCT_2019_GRCP2_PRES_V1_P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O10">
            <v>11</v>
          </cell>
          <cell r="P10">
            <v>3.3430000000000001E-2</v>
          </cell>
          <cell r="Q10">
            <v>3.3430000000000001E-2</v>
          </cell>
          <cell r="R10">
            <v>34907</v>
          </cell>
          <cell r="S10">
            <v>5479.29</v>
          </cell>
          <cell r="T10">
            <v>5787.28</v>
          </cell>
          <cell r="U10">
            <v>308</v>
          </cell>
          <cell r="V10">
            <v>5.5669999999999997E-2</v>
          </cell>
        </row>
        <row r="11">
          <cell r="O11">
            <v>133</v>
          </cell>
          <cell r="P11">
            <v>0.40426000000000001</v>
          </cell>
          <cell r="Q11">
            <v>0.43769000000000002</v>
          </cell>
          <cell r="R11">
            <v>37811</v>
          </cell>
          <cell r="S11">
            <v>5737.03</v>
          </cell>
          <cell r="T11">
            <v>6153.21</v>
          </cell>
          <cell r="U11">
            <v>416.18</v>
          </cell>
          <cell r="V11">
            <v>7.3289999999999994E-2</v>
          </cell>
        </row>
        <row r="12">
          <cell r="O12">
            <v>125</v>
          </cell>
          <cell r="P12">
            <v>0.37994</v>
          </cell>
          <cell r="Q12">
            <v>0.81762999999999997</v>
          </cell>
          <cell r="R12">
            <v>13640</v>
          </cell>
          <cell r="S12">
            <v>2572.59</v>
          </cell>
          <cell r="T12">
            <v>2793.72</v>
          </cell>
          <cell r="U12">
            <v>221.12</v>
          </cell>
          <cell r="V12">
            <v>8.7679999999999994E-2</v>
          </cell>
        </row>
        <row r="13">
          <cell r="O13">
            <v>27</v>
          </cell>
          <cell r="P13">
            <v>8.2070000000000004E-2</v>
          </cell>
          <cell r="Q13">
            <v>0.89970000000000006</v>
          </cell>
          <cell r="R13">
            <v>2402</v>
          </cell>
          <cell r="S13">
            <v>874.89</v>
          </cell>
          <cell r="T13">
            <v>969.87</v>
          </cell>
          <cell r="U13">
            <v>94.98</v>
          </cell>
          <cell r="V13">
            <v>0.10792</v>
          </cell>
        </row>
        <row r="14">
          <cell r="O14">
            <v>13</v>
          </cell>
          <cell r="P14">
            <v>3.9510000000000003E-2</v>
          </cell>
          <cell r="Q14">
            <v>0.93920999999999999</v>
          </cell>
          <cell r="R14">
            <v>650</v>
          </cell>
          <cell r="S14">
            <v>1813.14</v>
          </cell>
          <cell r="T14">
            <v>2035.97</v>
          </cell>
          <cell r="U14">
            <v>222.83</v>
          </cell>
          <cell r="V14">
            <v>0.12662000000000001</v>
          </cell>
        </row>
        <row r="15">
          <cell r="O15">
            <v>6</v>
          </cell>
          <cell r="P15">
            <v>1.8239999999999999E-2</v>
          </cell>
          <cell r="Q15">
            <v>0.95745000000000002</v>
          </cell>
          <cell r="R15">
            <v>375</v>
          </cell>
          <cell r="S15">
            <v>231.97</v>
          </cell>
          <cell r="T15">
            <v>265.47000000000003</v>
          </cell>
          <cell r="U15">
            <v>33.5</v>
          </cell>
          <cell r="V15">
            <v>0.14507999999999999</v>
          </cell>
        </row>
        <row r="16">
          <cell r="O16">
            <v>3</v>
          </cell>
          <cell r="P16">
            <v>9.1199999999999996E-3</v>
          </cell>
          <cell r="Q16">
            <v>0.96657000000000004</v>
          </cell>
          <cell r="R16">
            <v>135</v>
          </cell>
          <cell r="S16">
            <v>163.59</v>
          </cell>
          <cell r="T16">
            <v>190.92</v>
          </cell>
          <cell r="U16">
            <v>27.34</v>
          </cell>
          <cell r="V16">
            <v>0.16807</v>
          </cell>
        </row>
        <row r="17">
          <cell r="O17">
            <v>11</v>
          </cell>
          <cell r="P17">
            <v>3.3430000000000001E-2</v>
          </cell>
          <cell r="Q17">
            <v>1</v>
          </cell>
          <cell r="R17">
            <v>14</v>
          </cell>
          <cell r="S17">
            <v>110.79</v>
          </cell>
          <cell r="T17">
            <v>132.4</v>
          </cell>
          <cell r="U17">
            <v>21.61</v>
          </cell>
          <cell r="V17">
            <v>0.19528000000000001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329</v>
          </cell>
          <cell r="P19">
            <v>1</v>
          </cell>
          <cell r="Q19">
            <v>1</v>
          </cell>
          <cell r="R19">
            <v>21866</v>
          </cell>
          <cell r="S19">
            <v>3632.72</v>
          </cell>
          <cell r="T19">
            <v>3913.46</v>
          </cell>
          <cell r="U19">
            <v>280.74</v>
          </cell>
          <cell r="V19">
            <v>8.9370000000000005E-2</v>
          </cell>
        </row>
        <row r="37">
          <cell r="R37">
            <v>35819</v>
          </cell>
          <cell r="S37">
            <v>4792.4399999999996</v>
          </cell>
          <cell r="T37">
            <v>5279.99</v>
          </cell>
          <cell r="U37">
            <v>487.54</v>
          </cell>
          <cell r="V37">
            <v>0.10932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22_PCT_2019_GRCP2_PRES_V1_P"/>
    </sheetNames>
    <sheetDataSet>
      <sheetData sheetId="0">
        <row r="2"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</row>
        <row r="3"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</row>
        <row r="4"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</row>
        <row r="5"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</row>
        <row r="6"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</row>
        <row r="7"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O10">
            <v>1</v>
          </cell>
          <cell r="P10">
            <v>1.7239999999999998E-2</v>
          </cell>
          <cell r="Q10">
            <v>1.7239999999999998E-2</v>
          </cell>
          <cell r="R10">
            <v>148559</v>
          </cell>
          <cell r="S10">
            <v>25202.7</v>
          </cell>
          <cell r="T10">
            <v>26633.88</v>
          </cell>
          <cell r="U10">
            <v>1431.18</v>
          </cell>
          <cell r="V10">
            <v>5.679E-2</v>
          </cell>
        </row>
        <row r="11">
          <cell r="O11">
            <v>23</v>
          </cell>
          <cell r="P11">
            <v>0.39655000000000001</v>
          </cell>
          <cell r="Q11">
            <v>0.41378999999999999</v>
          </cell>
          <cell r="R11">
            <v>102486</v>
          </cell>
          <cell r="S11">
            <v>16537.240000000002</v>
          </cell>
          <cell r="T11">
            <v>17710.009999999998</v>
          </cell>
          <cell r="U11">
            <v>1172.76</v>
          </cell>
          <cell r="V11">
            <v>7.0959999999999995E-2</v>
          </cell>
        </row>
        <row r="12">
          <cell r="O12">
            <v>28</v>
          </cell>
          <cell r="P12">
            <v>0.48276000000000002</v>
          </cell>
          <cell r="Q12">
            <v>0.89654999999999996</v>
          </cell>
          <cell r="R12">
            <v>59418</v>
          </cell>
          <cell r="S12">
            <v>11000.78</v>
          </cell>
          <cell r="T12">
            <v>11978.92</v>
          </cell>
          <cell r="U12">
            <v>978.15</v>
          </cell>
          <cell r="V12">
            <v>8.8959999999999997E-2</v>
          </cell>
        </row>
        <row r="13">
          <cell r="O13">
            <v>5</v>
          </cell>
          <cell r="P13">
            <v>8.6209999999999995E-2</v>
          </cell>
          <cell r="Q13">
            <v>0.98275999999999997</v>
          </cell>
          <cell r="R13">
            <v>48606</v>
          </cell>
          <cell r="S13">
            <v>10140.5</v>
          </cell>
          <cell r="T13">
            <v>11216.91</v>
          </cell>
          <cell r="U13">
            <v>1076.4000000000001</v>
          </cell>
          <cell r="V13">
            <v>0.10839</v>
          </cell>
        </row>
        <row r="14">
          <cell r="O14">
            <v>1</v>
          </cell>
          <cell r="P14">
            <v>1.7239999999999998E-2</v>
          </cell>
          <cell r="Q14">
            <v>1</v>
          </cell>
          <cell r="R14">
            <v>24658</v>
          </cell>
          <cell r="S14">
            <v>7610.09</v>
          </cell>
          <cell r="T14">
            <v>8555.43</v>
          </cell>
          <cell r="U14">
            <v>945.34</v>
          </cell>
          <cell r="V14">
            <v>0.12422</v>
          </cell>
        </row>
        <row r="15"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O19">
            <v>58</v>
          </cell>
          <cell r="P19">
            <v>1</v>
          </cell>
          <cell r="Q19">
            <v>1</v>
          </cell>
          <cell r="R19">
            <v>76502</v>
          </cell>
          <cell r="S19">
            <v>13308.51</v>
          </cell>
          <cell r="T19">
            <v>14379.55</v>
          </cell>
          <cell r="U19">
            <v>1071.04</v>
          </cell>
          <cell r="V19">
            <v>8.3549999999999999E-2</v>
          </cell>
        </row>
        <row r="37">
          <cell r="R37">
            <v>228742</v>
          </cell>
          <cell r="S37">
            <v>32721.68</v>
          </cell>
          <cell r="T37">
            <v>31954.98</v>
          </cell>
          <cell r="U37">
            <v>-766.7</v>
          </cell>
          <cell r="V37">
            <v>0.10142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C3F1C-A1F1-40D5-ACF2-5F63AA01CEA5}">
  <sheetPr>
    <pageSetUpPr fitToPage="1"/>
  </sheetPr>
  <dimension ref="A2:S25"/>
  <sheetViews>
    <sheetView tabSelected="1" view="pageBreakPreview" zoomScale="120" zoomScaleNormal="100" zoomScaleSheetLayoutView="12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31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33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3" t="s">
        <v>44</v>
      </c>
      <c r="M7" s="13"/>
      <c r="N7" s="13"/>
      <c r="O7" s="13"/>
      <c r="P7" s="13"/>
      <c r="Q7" s="13"/>
      <c r="R7" s="13"/>
      <c r="S7" s="13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[8]RUN_21_PCT_2019_GRCP2_PRES_V1_P!O2-C8</f>
        <v>0</v>
      </c>
      <c r="M8" s="11">
        <f>[8]RUN_21_PCT_2019_GRCP2_PRES_V1_P!P2-D8</f>
        <v>0</v>
      </c>
      <c r="N8" s="11">
        <f>[8]RUN_21_PCT_2019_GRCP2_PRES_V1_P!Q2-E8</f>
        <v>0</v>
      </c>
      <c r="O8" s="11">
        <f>[8]RUN_21_PCT_2019_GRCP2_PRES_V1_P!R2-F8</f>
        <v>0</v>
      </c>
      <c r="P8" s="11">
        <f>[8]RUN_21_PCT_2019_GRCP2_PRES_V1_P!S2-G8</f>
        <v>0</v>
      </c>
      <c r="Q8" s="11">
        <f>[8]RUN_21_PCT_2019_GRCP2_PRES_V1_P!T2-H8</f>
        <v>0</v>
      </c>
      <c r="R8" s="11">
        <f>[8]RUN_21_PCT_2019_GRCP2_PRES_V1_P!U2-I8</f>
        <v>0</v>
      </c>
      <c r="S8" s="11">
        <f>[8]RUN_21_PCT_2019_GRCP2_PRES_V1_P!V2-J8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[8]RUN_21_PCT_2019_GRCP2_PRES_V1_P!O3-C9</f>
        <v>0</v>
      </c>
      <c r="M9" s="11">
        <f>[8]RUN_21_PCT_2019_GRCP2_PRES_V1_P!P3-D9</f>
        <v>0</v>
      </c>
      <c r="N9" s="11">
        <f>[8]RUN_21_PCT_2019_GRCP2_PRES_V1_P!Q3-E9</f>
        <v>0</v>
      </c>
      <c r="O9" s="11">
        <f>[8]RUN_21_PCT_2019_GRCP2_PRES_V1_P!R3-F9</f>
        <v>0</v>
      </c>
      <c r="P9" s="11">
        <f>[8]RUN_21_PCT_2019_GRCP2_PRES_V1_P!S3-G9</f>
        <v>0</v>
      </c>
      <c r="Q9" s="11">
        <f>[8]RUN_21_PCT_2019_GRCP2_PRES_V1_P!T3-H9</f>
        <v>0</v>
      </c>
      <c r="R9" s="11">
        <f>[8]RUN_21_PCT_2019_GRCP2_PRES_V1_P!U3-I9</f>
        <v>0</v>
      </c>
      <c r="S9" s="11">
        <f>[8]RUN_21_PCT_2019_GRCP2_PRES_V1_P!V3-J9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[8]RUN_21_PCT_2019_GRCP2_PRES_V1_P!O4-C10</f>
        <v>0</v>
      </c>
      <c r="M10" s="11">
        <f>[8]RUN_21_PCT_2019_GRCP2_PRES_V1_P!P4-D10</f>
        <v>0</v>
      </c>
      <c r="N10" s="11">
        <f>[8]RUN_21_PCT_2019_GRCP2_PRES_V1_P!Q4-E10</f>
        <v>0</v>
      </c>
      <c r="O10" s="11">
        <f>[8]RUN_21_PCT_2019_GRCP2_PRES_V1_P!R4-F10</f>
        <v>0</v>
      </c>
      <c r="P10" s="11">
        <f>[8]RUN_21_PCT_2019_GRCP2_PRES_V1_P!S4-G10</f>
        <v>0</v>
      </c>
      <c r="Q10" s="11">
        <f>[8]RUN_21_PCT_2019_GRCP2_PRES_V1_P!T4-H10</f>
        <v>0</v>
      </c>
      <c r="R10" s="11">
        <f>[8]RUN_21_PCT_2019_GRCP2_PRES_V1_P!U4-I10</f>
        <v>0</v>
      </c>
      <c r="S10" s="11">
        <f>[8]RUN_21_PCT_2019_GRCP2_PRES_V1_P!V4-J10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[8]RUN_21_PCT_2019_GRCP2_PRES_V1_P!O5-C11</f>
        <v>0</v>
      </c>
      <c r="M11" s="11">
        <f>[8]RUN_21_PCT_2019_GRCP2_PRES_V1_P!P5-D11</f>
        <v>0</v>
      </c>
      <c r="N11" s="11">
        <f>[8]RUN_21_PCT_2019_GRCP2_PRES_V1_P!Q5-E11</f>
        <v>0</v>
      </c>
      <c r="O11" s="11">
        <f>[8]RUN_21_PCT_2019_GRCP2_PRES_V1_P!R5-F11</f>
        <v>0</v>
      </c>
      <c r="P11" s="11">
        <f>[8]RUN_21_PCT_2019_GRCP2_PRES_V1_P!S5-G11</f>
        <v>0</v>
      </c>
      <c r="Q11" s="11">
        <f>[8]RUN_21_PCT_2019_GRCP2_PRES_V1_P!T5-H11</f>
        <v>0</v>
      </c>
      <c r="R11" s="11">
        <f>[8]RUN_21_PCT_2019_GRCP2_PRES_V1_P!U5-I11</f>
        <v>0</v>
      </c>
      <c r="S11" s="11">
        <f>[8]RUN_21_PCT_2019_GRCP2_PRES_V1_P!V5-J11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[8]RUN_21_PCT_2019_GRCP2_PRES_V1_P!O6-C12</f>
        <v>0</v>
      </c>
      <c r="M12" s="11">
        <f>[8]RUN_21_PCT_2019_GRCP2_PRES_V1_P!P6-D12</f>
        <v>0</v>
      </c>
      <c r="N12" s="11">
        <f>[8]RUN_21_PCT_2019_GRCP2_PRES_V1_P!Q6-E12</f>
        <v>0</v>
      </c>
      <c r="O12" s="11">
        <f>[8]RUN_21_PCT_2019_GRCP2_PRES_V1_P!R6-F12</f>
        <v>0</v>
      </c>
      <c r="P12" s="11">
        <f>[8]RUN_21_PCT_2019_GRCP2_PRES_V1_P!S6-G12</f>
        <v>0</v>
      </c>
      <c r="Q12" s="11">
        <f>[8]RUN_21_PCT_2019_GRCP2_PRES_V1_P!T6-H12</f>
        <v>0</v>
      </c>
      <c r="R12" s="11">
        <f>[8]RUN_21_PCT_2019_GRCP2_PRES_V1_P!U6-I12</f>
        <v>0</v>
      </c>
      <c r="S12" s="11">
        <f>[8]RUN_21_PCT_2019_GRCP2_PRES_V1_P!V6-J12</f>
        <v>0</v>
      </c>
    </row>
    <row r="13" spans="1:19" x14ac:dyDescent="0.25">
      <c r="A13" s="2">
        <v>6</v>
      </c>
      <c r="B13" s="4" t="s">
        <v>15</v>
      </c>
      <c r="C13" s="5">
        <v>0</v>
      </c>
      <c r="D13" s="6"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6">
        <v>0</v>
      </c>
      <c r="K13" s="2">
        <v>6</v>
      </c>
      <c r="L13" s="11">
        <f>[8]RUN_21_PCT_2019_GRCP2_PRES_V1_P!O7-C13</f>
        <v>0</v>
      </c>
      <c r="M13" s="11">
        <f>[8]RUN_21_PCT_2019_GRCP2_PRES_V1_P!P7-D13</f>
        <v>0</v>
      </c>
      <c r="N13" s="11">
        <f>[8]RUN_21_PCT_2019_GRCP2_PRES_V1_P!Q7-E13</f>
        <v>0</v>
      </c>
      <c r="O13" s="11">
        <f>[8]RUN_21_PCT_2019_GRCP2_PRES_V1_P!R7-F13</f>
        <v>0</v>
      </c>
      <c r="P13" s="11">
        <f>[8]RUN_21_PCT_2019_GRCP2_PRES_V1_P!S7-G13</f>
        <v>0</v>
      </c>
      <c r="Q13" s="11">
        <f>[8]RUN_21_PCT_2019_GRCP2_PRES_V1_P!T7-H13</f>
        <v>0</v>
      </c>
      <c r="R13" s="11">
        <f>[8]RUN_21_PCT_2019_GRCP2_PRES_V1_P!U7-I13</f>
        <v>0</v>
      </c>
      <c r="S13" s="11">
        <f>[8]RUN_21_PCT_2019_GRCP2_PRES_V1_P!V7-J13</f>
        <v>0</v>
      </c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>
        <f>[8]RUN_21_PCT_2019_GRCP2_PRES_V1_P!O8-C14</f>
        <v>0</v>
      </c>
      <c r="M14" s="11">
        <f>[8]RUN_21_PCT_2019_GRCP2_PRES_V1_P!P8-D14</f>
        <v>0</v>
      </c>
      <c r="N14" s="11">
        <f>[8]RUN_21_PCT_2019_GRCP2_PRES_V1_P!Q8-E14</f>
        <v>0</v>
      </c>
      <c r="O14" s="11">
        <f>[8]RUN_21_PCT_2019_GRCP2_PRES_V1_P!R8-F14</f>
        <v>0</v>
      </c>
      <c r="P14" s="11">
        <f>[8]RUN_21_PCT_2019_GRCP2_PRES_V1_P!S8-G14</f>
        <v>0</v>
      </c>
      <c r="Q14" s="11">
        <f>[8]RUN_21_PCT_2019_GRCP2_PRES_V1_P!T8-H14</f>
        <v>0</v>
      </c>
      <c r="R14" s="11">
        <f>[8]RUN_21_PCT_2019_GRCP2_PRES_V1_P!U8-I14</f>
        <v>0</v>
      </c>
      <c r="S14" s="11">
        <f>[8]RUN_21_PCT_2019_GRCP2_PRES_V1_P!V8-J14</f>
        <v>0</v>
      </c>
    </row>
    <row r="15" spans="1:19" x14ac:dyDescent="0.25">
      <c r="A15" s="2">
        <v>8</v>
      </c>
      <c r="B15" s="4" t="s">
        <v>17</v>
      </c>
      <c r="C15" s="5">
        <v>0</v>
      </c>
      <c r="D15" s="6">
        <v>0</v>
      </c>
      <c r="E15" s="6">
        <v>0</v>
      </c>
      <c r="F15" s="5">
        <v>0</v>
      </c>
      <c r="G15" s="7">
        <v>0</v>
      </c>
      <c r="H15" s="7">
        <v>0</v>
      </c>
      <c r="I15" s="7">
        <v>0</v>
      </c>
      <c r="J15" s="6">
        <v>0</v>
      </c>
      <c r="K15" s="2">
        <v>8</v>
      </c>
      <c r="L15" s="11">
        <f>[8]RUN_21_PCT_2019_GRCP2_PRES_V1_P!O9-C15</f>
        <v>0</v>
      </c>
      <c r="M15" s="11">
        <f>[8]RUN_21_PCT_2019_GRCP2_PRES_V1_P!P9-D15</f>
        <v>0</v>
      </c>
      <c r="N15" s="11">
        <f>[8]RUN_21_PCT_2019_GRCP2_PRES_V1_P!Q9-E15</f>
        <v>0</v>
      </c>
      <c r="O15" s="11">
        <f>[8]RUN_21_PCT_2019_GRCP2_PRES_V1_P!R9-F15</f>
        <v>0</v>
      </c>
      <c r="P15" s="11">
        <f>[8]RUN_21_PCT_2019_GRCP2_PRES_V1_P!S9-G15</f>
        <v>0</v>
      </c>
      <c r="Q15" s="11">
        <f>[8]RUN_21_PCT_2019_GRCP2_PRES_V1_P!T9-H15</f>
        <v>0</v>
      </c>
      <c r="R15" s="11">
        <f>[8]RUN_21_PCT_2019_GRCP2_PRES_V1_P!U9-I15</f>
        <v>0</v>
      </c>
      <c r="S15" s="11">
        <f>[8]RUN_21_PCT_2019_GRCP2_PRES_V1_P!V9-J15</f>
        <v>0</v>
      </c>
    </row>
    <row r="16" spans="1:19" x14ac:dyDescent="0.25">
      <c r="A16" s="2">
        <v>9</v>
      </c>
      <c r="B16" s="4" t="s">
        <v>18</v>
      </c>
      <c r="C16" s="5">
        <v>11</v>
      </c>
      <c r="D16" s="6">
        <v>3.3430000000000001E-2</v>
      </c>
      <c r="E16" s="6">
        <v>3.3430000000000001E-2</v>
      </c>
      <c r="F16" s="5">
        <v>34907</v>
      </c>
      <c r="G16" s="7">
        <v>5479.29</v>
      </c>
      <c r="H16" s="7">
        <v>5787.28</v>
      </c>
      <c r="I16" s="7">
        <v>308</v>
      </c>
      <c r="J16" s="6">
        <v>5.5669999999999997E-2</v>
      </c>
      <c r="K16" s="2">
        <v>9</v>
      </c>
      <c r="L16" s="11">
        <f>[8]RUN_21_PCT_2019_GRCP2_PRES_V1_P!O10-C16</f>
        <v>0</v>
      </c>
      <c r="M16" s="11">
        <f>[8]RUN_21_PCT_2019_GRCP2_PRES_V1_P!P10-D16</f>
        <v>0</v>
      </c>
      <c r="N16" s="11">
        <f>[8]RUN_21_PCT_2019_GRCP2_PRES_V1_P!Q10-E16</f>
        <v>0</v>
      </c>
      <c r="O16" s="11">
        <f>[8]RUN_21_PCT_2019_GRCP2_PRES_V1_P!R10-F16</f>
        <v>0</v>
      </c>
      <c r="P16" s="11">
        <f>[8]RUN_21_PCT_2019_GRCP2_PRES_V1_P!S10-G16</f>
        <v>0</v>
      </c>
      <c r="Q16" s="11">
        <f>[8]RUN_21_PCT_2019_GRCP2_PRES_V1_P!T10-H16</f>
        <v>0</v>
      </c>
      <c r="R16" s="11">
        <f>[8]RUN_21_PCT_2019_GRCP2_PRES_V1_P!U10-I16</f>
        <v>0</v>
      </c>
      <c r="S16" s="11">
        <f>[8]RUN_21_PCT_2019_GRCP2_PRES_V1_P!V10-J16</f>
        <v>0</v>
      </c>
    </row>
    <row r="17" spans="1:19" x14ac:dyDescent="0.25">
      <c r="A17" s="2">
        <v>10</v>
      </c>
      <c r="B17" s="4" t="s">
        <v>19</v>
      </c>
      <c r="C17" s="5">
        <v>133</v>
      </c>
      <c r="D17" s="6">
        <v>0.40426000000000001</v>
      </c>
      <c r="E17" s="6">
        <v>0.43769000000000002</v>
      </c>
      <c r="F17" s="5">
        <v>37811</v>
      </c>
      <c r="G17" s="7">
        <v>5737.03</v>
      </c>
      <c r="H17" s="7">
        <v>6153.21</v>
      </c>
      <c r="I17" s="7">
        <v>416.18</v>
      </c>
      <c r="J17" s="6">
        <v>7.3289999999999994E-2</v>
      </c>
      <c r="K17" s="2">
        <v>10</v>
      </c>
      <c r="L17" s="11">
        <f>[8]RUN_21_PCT_2019_GRCP2_PRES_V1_P!O11-C17</f>
        <v>0</v>
      </c>
      <c r="M17" s="11">
        <f>[8]RUN_21_PCT_2019_GRCP2_PRES_V1_P!P11-D17</f>
        <v>0</v>
      </c>
      <c r="N17" s="11">
        <f>[8]RUN_21_PCT_2019_GRCP2_PRES_V1_P!Q11-E17</f>
        <v>0</v>
      </c>
      <c r="O17" s="11">
        <f>[8]RUN_21_PCT_2019_GRCP2_PRES_V1_P!R11-F17</f>
        <v>0</v>
      </c>
      <c r="P17" s="11">
        <f>[8]RUN_21_PCT_2019_GRCP2_PRES_V1_P!S11-G17</f>
        <v>0</v>
      </c>
      <c r="Q17" s="11">
        <f>[8]RUN_21_PCT_2019_GRCP2_PRES_V1_P!T11-H17</f>
        <v>0</v>
      </c>
      <c r="R17" s="11">
        <f>[8]RUN_21_PCT_2019_GRCP2_PRES_V1_P!U11-I17</f>
        <v>0</v>
      </c>
      <c r="S17" s="11">
        <f>[8]RUN_21_PCT_2019_GRCP2_PRES_V1_P!V11-J17</f>
        <v>0</v>
      </c>
    </row>
    <row r="18" spans="1:19" x14ac:dyDescent="0.25">
      <c r="A18" s="2">
        <v>11</v>
      </c>
      <c r="B18" s="4" t="s">
        <v>20</v>
      </c>
      <c r="C18" s="5">
        <v>125</v>
      </c>
      <c r="D18" s="6">
        <v>0.37994</v>
      </c>
      <c r="E18" s="6">
        <v>0.81762999999999997</v>
      </c>
      <c r="F18" s="5">
        <v>13640</v>
      </c>
      <c r="G18" s="7">
        <v>2572.59</v>
      </c>
      <c r="H18" s="7">
        <v>2793.72</v>
      </c>
      <c r="I18" s="7">
        <v>221.12</v>
      </c>
      <c r="J18" s="6">
        <v>8.7679999999999994E-2</v>
      </c>
      <c r="K18" s="2">
        <v>11</v>
      </c>
      <c r="L18" s="11">
        <f>[8]RUN_21_PCT_2019_GRCP2_PRES_V1_P!O12-C18</f>
        <v>0</v>
      </c>
      <c r="M18" s="11">
        <f>[8]RUN_21_PCT_2019_GRCP2_PRES_V1_P!P12-D18</f>
        <v>0</v>
      </c>
      <c r="N18" s="11">
        <f>[8]RUN_21_PCT_2019_GRCP2_PRES_V1_P!Q12-E18</f>
        <v>0</v>
      </c>
      <c r="O18" s="11">
        <f>[8]RUN_21_PCT_2019_GRCP2_PRES_V1_P!R12-F18</f>
        <v>0</v>
      </c>
      <c r="P18" s="11">
        <f>[8]RUN_21_PCT_2019_GRCP2_PRES_V1_P!S12-G18</f>
        <v>0</v>
      </c>
      <c r="Q18" s="11">
        <f>[8]RUN_21_PCT_2019_GRCP2_PRES_V1_P!T12-H18</f>
        <v>0</v>
      </c>
      <c r="R18" s="11">
        <f>[8]RUN_21_PCT_2019_GRCP2_PRES_V1_P!U12-I18</f>
        <v>0</v>
      </c>
      <c r="S18" s="11">
        <f>[8]RUN_21_PCT_2019_GRCP2_PRES_V1_P!V12-J18</f>
        <v>0</v>
      </c>
    </row>
    <row r="19" spans="1:19" x14ac:dyDescent="0.25">
      <c r="A19" s="2">
        <v>12</v>
      </c>
      <c r="B19" s="4" t="s">
        <v>21</v>
      </c>
      <c r="C19" s="5">
        <v>27</v>
      </c>
      <c r="D19" s="6">
        <v>8.2070000000000004E-2</v>
      </c>
      <c r="E19" s="6">
        <v>0.89970000000000006</v>
      </c>
      <c r="F19" s="5">
        <v>2402</v>
      </c>
      <c r="G19" s="7">
        <v>874.89</v>
      </c>
      <c r="H19" s="7">
        <v>969.87</v>
      </c>
      <c r="I19" s="7">
        <v>94.98</v>
      </c>
      <c r="J19" s="6">
        <v>0.10792</v>
      </c>
      <c r="K19" s="2">
        <v>12</v>
      </c>
      <c r="L19" s="11">
        <f>[8]RUN_21_PCT_2019_GRCP2_PRES_V1_P!O13-C19</f>
        <v>0</v>
      </c>
      <c r="M19" s="11">
        <f>[8]RUN_21_PCT_2019_GRCP2_PRES_V1_P!P13-D19</f>
        <v>0</v>
      </c>
      <c r="N19" s="11">
        <f>[8]RUN_21_PCT_2019_GRCP2_PRES_V1_P!Q13-E19</f>
        <v>0</v>
      </c>
      <c r="O19" s="11">
        <f>[8]RUN_21_PCT_2019_GRCP2_PRES_V1_P!R13-F19</f>
        <v>0</v>
      </c>
      <c r="P19" s="11">
        <f>[8]RUN_21_PCT_2019_GRCP2_PRES_V1_P!S13-G19</f>
        <v>0</v>
      </c>
      <c r="Q19" s="11">
        <f>[8]RUN_21_PCT_2019_GRCP2_PRES_V1_P!T13-H19</f>
        <v>0</v>
      </c>
      <c r="R19" s="11">
        <f>[8]RUN_21_PCT_2019_GRCP2_PRES_V1_P!U13-I19</f>
        <v>0</v>
      </c>
      <c r="S19" s="11">
        <f>[8]RUN_21_PCT_2019_GRCP2_PRES_V1_P!V13-J19</f>
        <v>0</v>
      </c>
    </row>
    <row r="20" spans="1:19" x14ac:dyDescent="0.25">
      <c r="A20" s="2">
        <v>13</v>
      </c>
      <c r="B20" s="4" t="s">
        <v>22</v>
      </c>
      <c r="C20" s="5">
        <v>13</v>
      </c>
      <c r="D20" s="6">
        <v>3.9510000000000003E-2</v>
      </c>
      <c r="E20" s="6">
        <v>0.93920999999999999</v>
      </c>
      <c r="F20" s="5">
        <v>650</v>
      </c>
      <c r="G20" s="7">
        <v>1813.14</v>
      </c>
      <c r="H20" s="7">
        <v>2035.97</v>
      </c>
      <c r="I20" s="7">
        <v>222.83</v>
      </c>
      <c r="J20" s="6">
        <v>0.12662000000000001</v>
      </c>
      <c r="K20" s="2">
        <v>13</v>
      </c>
      <c r="L20" s="11">
        <f>[8]RUN_21_PCT_2019_GRCP2_PRES_V1_P!O14-C20</f>
        <v>0</v>
      </c>
      <c r="M20" s="11">
        <f>[8]RUN_21_PCT_2019_GRCP2_PRES_V1_P!P14-D20</f>
        <v>0</v>
      </c>
      <c r="N20" s="11">
        <f>[8]RUN_21_PCT_2019_GRCP2_PRES_V1_P!Q14-E20</f>
        <v>0</v>
      </c>
      <c r="O20" s="11">
        <f>[8]RUN_21_PCT_2019_GRCP2_PRES_V1_P!R14-F20</f>
        <v>0</v>
      </c>
      <c r="P20" s="11">
        <f>[8]RUN_21_PCT_2019_GRCP2_PRES_V1_P!S14-G20</f>
        <v>0</v>
      </c>
      <c r="Q20" s="11">
        <f>[8]RUN_21_PCT_2019_GRCP2_PRES_V1_P!T14-H20</f>
        <v>0</v>
      </c>
      <c r="R20" s="11">
        <f>[8]RUN_21_PCT_2019_GRCP2_PRES_V1_P!U14-I20</f>
        <v>0</v>
      </c>
      <c r="S20" s="11">
        <f>[8]RUN_21_PCT_2019_GRCP2_PRES_V1_P!V14-J20</f>
        <v>0</v>
      </c>
    </row>
    <row r="21" spans="1:19" x14ac:dyDescent="0.25">
      <c r="A21" s="2">
        <v>14</v>
      </c>
      <c r="B21" s="4" t="s">
        <v>23</v>
      </c>
      <c r="C21" s="5">
        <v>6</v>
      </c>
      <c r="D21" s="6">
        <v>1.8239999999999999E-2</v>
      </c>
      <c r="E21" s="6">
        <v>0.95745000000000002</v>
      </c>
      <c r="F21" s="5">
        <v>375</v>
      </c>
      <c r="G21" s="7">
        <v>231.97</v>
      </c>
      <c r="H21" s="7">
        <v>265.47000000000003</v>
      </c>
      <c r="I21" s="7">
        <v>33.5</v>
      </c>
      <c r="J21" s="6">
        <v>0.14507999999999999</v>
      </c>
      <c r="K21" s="2">
        <v>14</v>
      </c>
      <c r="L21" s="11">
        <f>[8]RUN_21_PCT_2019_GRCP2_PRES_V1_P!O15-C21</f>
        <v>0</v>
      </c>
      <c r="M21" s="11">
        <f>[8]RUN_21_PCT_2019_GRCP2_PRES_V1_P!P15-D21</f>
        <v>0</v>
      </c>
      <c r="N21" s="11">
        <f>[8]RUN_21_PCT_2019_GRCP2_PRES_V1_P!Q15-E21</f>
        <v>0</v>
      </c>
      <c r="O21" s="11">
        <f>[8]RUN_21_PCT_2019_GRCP2_PRES_V1_P!R15-F21</f>
        <v>0</v>
      </c>
      <c r="P21" s="11">
        <f>[8]RUN_21_PCT_2019_GRCP2_PRES_V1_P!S15-G21</f>
        <v>0</v>
      </c>
      <c r="Q21" s="11">
        <f>[8]RUN_21_PCT_2019_GRCP2_PRES_V1_P!T15-H21</f>
        <v>0</v>
      </c>
      <c r="R21" s="11">
        <f>[8]RUN_21_PCT_2019_GRCP2_PRES_V1_P!U15-I21</f>
        <v>0</v>
      </c>
      <c r="S21" s="11">
        <f>[8]RUN_21_PCT_2019_GRCP2_PRES_V1_P!V15-J21</f>
        <v>0</v>
      </c>
    </row>
    <row r="22" spans="1:19" x14ac:dyDescent="0.25">
      <c r="A22" s="2">
        <v>15</v>
      </c>
      <c r="B22" s="4" t="s">
        <v>24</v>
      </c>
      <c r="C22" s="5">
        <v>3</v>
      </c>
      <c r="D22" s="6">
        <v>9.1199999999999996E-3</v>
      </c>
      <c r="E22" s="6">
        <v>0.96657000000000004</v>
      </c>
      <c r="F22" s="5">
        <v>135</v>
      </c>
      <c r="G22" s="7">
        <v>163.59</v>
      </c>
      <c r="H22" s="7">
        <v>190.92</v>
      </c>
      <c r="I22" s="7">
        <v>27.34</v>
      </c>
      <c r="J22" s="6">
        <v>0.16807</v>
      </c>
      <c r="K22" s="2">
        <v>15</v>
      </c>
      <c r="L22" s="11">
        <f>[8]RUN_21_PCT_2019_GRCP2_PRES_V1_P!O16-C22</f>
        <v>0</v>
      </c>
      <c r="M22" s="11">
        <f>[8]RUN_21_PCT_2019_GRCP2_PRES_V1_P!P16-D22</f>
        <v>0</v>
      </c>
      <c r="N22" s="11">
        <f>[8]RUN_21_PCT_2019_GRCP2_PRES_V1_P!Q16-E22</f>
        <v>0</v>
      </c>
      <c r="O22" s="11">
        <f>[8]RUN_21_PCT_2019_GRCP2_PRES_V1_P!R16-F22</f>
        <v>0</v>
      </c>
      <c r="P22" s="11">
        <f>[8]RUN_21_PCT_2019_GRCP2_PRES_V1_P!S16-G22</f>
        <v>0</v>
      </c>
      <c r="Q22" s="11">
        <f>[8]RUN_21_PCT_2019_GRCP2_PRES_V1_P!T16-H22</f>
        <v>0</v>
      </c>
      <c r="R22" s="11">
        <f>[8]RUN_21_PCT_2019_GRCP2_PRES_V1_P!U16-I22</f>
        <v>0</v>
      </c>
      <c r="S22" s="11">
        <f>[8]RUN_21_PCT_2019_GRCP2_PRES_V1_P!V16-J22</f>
        <v>0</v>
      </c>
    </row>
    <row r="23" spans="1:19" x14ac:dyDescent="0.25">
      <c r="A23" s="2">
        <v>16</v>
      </c>
      <c r="B23" s="4" t="s">
        <v>25</v>
      </c>
      <c r="C23" s="5">
        <v>11</v>
      </c>
      <c r="D23" s="6">
        <v>3.3430000000000001E-2</v>
      </c>
      <c r="E23" s="6">
        <v>1</v>
      </c>
      <c r="F23" s="5">
        <v>14</v>
      </c>
      <c r="G23" s="7">
        <v>110.79</v>
      </c>
      <c r="H23" s="7">
        <v>132.4</v>
      </c>
      <c r="I23" s="7">
        <v>21.61</v>
      </c>
      <c r="J23" s="6">
        <v>0.19528000000000001</v>
      </c>
      <c r="K23" s="2">
        <v>16</v>
      </c>
      <c r="L23" s="11">
        <f>[8]RUN_21_PCT_2019_GRCP2_PRES_V1_P!O17-C23</f>
        <v>0</v>
      </c>
      <c r="M23" s="11">
        <f>[8]RUN_21_PCT_2019_GRCP2_PRES_V1_P!P17-D23</f>
        <v>0</v>
      </c>
      <c r="N23" s="11">
        <f>[8]RUN_21_PCT_2019_GRCP2_PRES_V1_P!Q17-E23</f>
        <v>0</v>
      </c>
      <c r="O23" s="11">
        <f>[8]RUN_21_PCT_2019_GRCP2_PRES_V1_P!R17-F23</f>
        <v>0</v>
      </c>
      <c r="P23" s="11">
        <f>[8]RUN_21_PCT_2019_GRCP2_PRES_V1_P!S17-G23</f>
        <v>0</v>
      </c>
      <c r="Q23" s="11">
        <f>[8]RUN_21_PCT_2019_GRCP2_PRES_V1_P!T17-H23</f>
        <v>0</v>
      </c>
      <c r="R23" s="11">
        <f>[8]RUN_21_PCT_2019_GRCP2_PRES_V1_P!U17-I23</f>
        <v>0</v>
      </c>
      <c r="S23" s="11">
        <f>[8]RUN_21_PCT_2019_GRCP2_PRES_V1_P!V17-J23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[8]RUN_21_PCT_2019_GRCP2_PRES_V1_P!O18-C24</f>
        <v>0</v>
      </c>
      <c r="M24" s="11">
        <f>[8]RUN_21_PCT_2019_GRCP2_PRES_V1_P!P18-D24</f>
        <v>0</v>
      </c>
      <c r="N24" s="11">
        <f>[8]RUN_21_PCT_2019_GRCP2_PRES_V1_P!Q18-E24</f>
        <v>0</v>
      </c>
      <c r="O24" s="11">
        <f>[8]RUN_21_PCT_2019_GRCP2_PRES_V1_P!R18-F24</f>
        <v>0</v>
      </c>
      <c r="P24" s="11">
        <f>[8]RUN_21_PCT_2019_GRCP2_PRES_V1_P!S18-G24</f>
        <v>0</v>
      </c>
      <c r="Q24" s="11">
        <f>[8]RUN_21_PCT_2019_GRCP2_PRES_V1_P!T18-H24</f>
        <v>0</v>
      </c>
      <c r="R24" s="11">
        <f>[8]RUN_21_PCT_2019_GRCP2_PRES_V1_P!U18-I24</f>
        <v>0</v>
      </c>
      <c r="S24" s="11">
        <f>[8]RUN_21_PCT_2019_GRCP2_PRES_V1_P!V18-J24</f>
        <v>0</v>
      </c>
    </row>
    <row r="25" spans="1:19" x14ac:dyDescent="0.25">
      <c r="A25" s="2">
        <v>18</v>
      </c>
      <c r="B25" s="4" t="s">
        <v>27</v>
      </c>
      <c r="C25" s="5">
        <v>329</v>
      </c>
      <c r="D25" s="6">
        <v>1</v>
      </c>
      <c r="E25" s="6">
        <v>1</v>
      </c>
      <c r="F25" s="5">
        <v>21866</v>
      </c>
      <c r="G25" s="7">
        <v>3632.72</v>
      </c>
      <c r="H25" s="7">
        <v>3913.46</v>
      </c>
      <c r="I25" s="7">
        <v>280.74</v>
      </c>
      <c r="J25" s="6">
        <v>8.9370000000000005E-2</v>
      </c>
      <c r="K25" s="2">
        <v>18</v>
      </c>
      <c r="L25" s="11">
        <f>[8]RUN_21_PCT_2019_GRCP2_PRES_V1_P!O19-C25</f>
        <v>0</v>
      </c>
      <c r="M25" s="11">
        <f>[8]RUN_21_PCT_2019_GRCP2_PRES_V1_P!P19-D25</f>
        <v>0</v>
      </c>
      <c r="N25" s="11">
        <f>[8]RUN_21_PCT_2019_GRCP2_PRES_V1_P!Q19-E25</f>
        <v>0</v>
      </c>
      <c r="O25" s="11">
        <f>[8]RUN_21_PCT_2019_GRCP2_PRES_V1_P!R19-F25</f>
        <v>0</v>
      </c>
      <c r="P25" s="11">
        <f>[8]RUN_21_PCT_2019_GRCP2_PRES_V1_P!S19-G25</f>
        <v>0</v>
      </c>
      <c r="Q25" s="11">
        <f>[8]RUN_21_PCT_2019_GRCP2_PRES_V1_P!T19-H25</f>
        <v>0</v>
      </c>
      <c r="R25" s="11">
        <f>[8]RUN_21_PCT_2019_GRCP2_PRES_V1_P!U19-I25</f>
        <v>0</v>
      </c>
      <c r="S25" s="11">
        <f>[8]RUN_21_PCT_2019_GRCP2_PRES_V1_P!V19-J25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A6059-C481-42A7-92A2-3466E7A2A36D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31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42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18471</v>
      </c>
      <c r="G25" s="7">
        <v>3458.88</v>
      </c>
      <c r="H25" s="7">
        <v>3084.34</v>
      </c>
      <c r="I25" s="7">
        <v>-374.53</v>
      </c>
      <c r="J25" s="6">
        <v>-0.10828</v>
      </c>
      <c r="K25" s="2">
        <v>18</v>
      </c>
      <c r="L25" s="11"/>
      <c r="M25" s="11"/>
      <c r="N25" s="11"/>
      <c r="O25" s="11">
        <f>[13]RUN_27_PCT_2019_GRCP2_PRES_V1_P!R19-F25</f>
        <v>0</v>
      </c>
      <c r="P25" s="11">
        <f>[13]RUN_27_PCT_2019_GRCP2_PRES_V1_P!S19-G25</f>
        <v>0</v>
      </c>
      <c r="Q25" s="11">
        <f>[13]RUN_27_PCT_2019_GRCP2_PRES_V1_P!T19-H25</f>
        <v>0</v>
      </c>
      <c r="R25" s="11">
        <f>[13]RUN_27_PCT_2019_GRCP2_PRES_V1_P!U19-I25</f>
        <v>0</v>
      </c>
      <c r="S25" s="11">
        <f>[13]RUN_27_PCT_2019_GRCP2_PRES_V1_P!V19-J25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2A9DF-0CFB-468A-A007-817EA5DFB577}">
  <sheetPr>
    <pageSetUpPr fitToPage="1"/>
  </sheetPr>
  <dimension ref="A2:S25"/>
  <sheetViews>
    <sheetView tabSelected="1" view="pageBreakPreview" zoomScaleNormal="100" zoomScaleSheetLayoutView="10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31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43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944</v>
      </c>
      <c r="G25" s="7">
        <v>185.71</v>
      </c>
      <c r="H25" s="7">
        <v>175.14</v>
      </c>
      <c r="I25" s="7">
        <v>-10.58</v>
      </c>
      <c r="J25" s="6">
        <v>-3.5520000000000003E-2</v>
      </c>
      <c r="K25" s="2">
        <v>18</v>
      </c>
      <c r="L25" s="11"/>
      <c r="M25" s="11"/>
      <c r="N25" s="11"/>
      <c r="O25" s="11">
        <f>[14]RUN_28_PCT_2019_GRCP2_PRES_V1_P!R19-F25</f>
        <v>0</v>
      </c>
      <c r="P25" s="11">
        <f>[14]RUN_28_PCT_2019_GRCP2_PRES_V1_P!S19-G25</f>
        <v>0</v>
      </c>
      <c r="Q25" s="11">
        <f>[14]RUN_28_PCT_2019_GRCP2_PRES_V1_P!T19-H25</f>
        <v>0</v>
      </c>
      <c r="R25" s="11">
        <f>[14]RUN_28_PCT_2019_GRCP2_PRES_V1_P!U19-I25</f>
        <v>0</v>
      </c>
      <c r="S25" s="11">
        <f>[14]RUN_28_PCT_2019_GRCP2_PRES_V1_P!V19-J25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04AC2-E709-4459-B8F8-DA85EA8BC23B}">
  <sheetPr>
    <pageSetUpPr fitToPage="1"/>
  </sheetPr>
  <dimension ref="A2:S25"/>
  <sheetViews>
    <sheetView tabSelected="1" view="pageBreakPreview" zoomScale="110" zoomScaleNormal="100" zoomScaleSheetLayoutView="11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32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34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35819</v>
      </c>
      <c r="G25" s="7">
        <v>4792.4399999999996</v>
      </c>
      <c r="H25" s="7">
        <v>5279.99</v>
      </c>
      <c r="I25" s="7">
        <v>487.54</v>
      </c>
      <c r="J25" s="6">
        <v>0.10932</v>
      </c>
      <c r="K25" s="2">
        <v>18</v>
      </c>
      <c r="L25" s="11"/>
      <c r="M25" s="11"/>
      <c r="N25" s="11"/>
      <c r="O25" s="11">
        <f>[8]RUN_21_PCT_2019_GRCP2_PRES_V1_P!R37-F25</f>
        <v>0</v>
      </c>
      <c r="P25" s="11">
        <f>[8]RUN_21_PCT_2019_GRCP2_PRES_V1_P!S37-G25</f>
        <v>0</v>
      </c>
      <c r="Q25" s="11">
        <f>[8]RUN_21_PCT_2019_GRCP2_PRES_V1_P!T37-H25</f>
        <v>0</v>
      </c>
      <c r="R25" s="11">
        <f>[8]RUN_21_PCT_2019_GRCP2_PRES_V1_P!U37-I25</f>
        <v>0</v>
      </c>
      <c r="S25" s="11">
        <f>[8]RUN_21_PCT_2019_GRCP2_PRES_V1_P!V37-J25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D8C78-BD77-4B5A-82C4-12C5C4990C80}">
  <sheetPr>
    <pageSetUpPr fitToPage="1"/>
  </sheetPr>
  <dimension ref="A2:S25"/>
  <sheetViews>
    <sheetView tabSelected="1" view="pageBreakPreview" zoomScale="120" zoomScaleNormal="100" zoomScaleSheetLayoutView="120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31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35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0</v>
      </c>
      <c r="D8" s="6">
        <v>0</v>
      </c>
      <c r="E8" s="6">
        <v>0</v>
      </c>
      <c r="F8" s="5">
        <v>0</v>
      </c>
      <c r="G8" s="7">
        <v>0</v>
      </c>
      <c r="H8" s="7">
        <v>0</v>
      </c>
      <c r="I8" s="7">
        <v>0</v>
      </c>
      <c r="J8" s="6">
        <v>0</v>
      </c>
      <c r="K8" s="2">
        <v>1</v>
      </c>
      <c r="L8" s="11">
        <f>[9]RUN_22_PCT_2019_GRCP2_PRES_V1_P!O2-C8</f>
        <v>0</v>
      </c>
      <c r="M8" s="11">
        <f>[9]RUN_22_PCT_2019_GRCP2_PRES_V1_P!P2-D8</f>
        <v>0</v>
      </c>
      <c r="N8" s="11">
        <f>[9]RUN_22_PCT_2019_GRCP2_PRES_V1_P!Q2-E8</f>
        <v>0</v>
      </c>
      <c r="O8" s="11">
        <f>[9]RUN_22_PCT_2019_GRCP2_PRES_V1_P!R2-F8</f>
        <v>0</v>
      </c>
      <c r="P8" s="11">
        <f>[9]RUN_22_PCT_2019_GRCP2_PRES_V1_P!S2-G8</f>
        <v>0</v>
      </c>
      <c r="Q8" s="11">
        <f>[9]RUN_22_PCT_2019_GRCP2_PRES_V1_P!T2-H8</f>
        <v>0</v>
      </c>
      <c r="R8" s="11">
        <f>[9]RUN_22_PCT_2019_GRCP2_PRES_V1_P!U2-I8</f>
        <v>0</v>
      </c>
      <c r="S8" s="11">
        <f>[9]RUN_22_PCT_2019_GRCP2_PRES_V1_P!V2-J8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[9]RUN_22_PCT_2019_GRCP2_PRES_V1_P!O3-C9</f>
        <v>0</v>
      </c>
      <c r="M9" s="11">
        <f>[9]RUN_22_PCT_2019_GRCP2_PRES_V1_P!P3-D9</f>
        <v>0</v>
      </c>
      <c r="N9" s="11">
        <f>[9]RUN_22_PCT_2019_GRCP2_PRES_V1_P!Q3-E9</f>
        <v>0</v>
      </c>
      <c r="O9" s="11">
        <f>[9]RUN_22_PCT_2019_GRCP2_PRES_V1_P!R3-F9</f>
        <v>0</v>
      </c>
      <c r="P9" s="11">
        <f>[9]RUN_22_PCT_2019_GRCP2_PRES_V1_P!S3-G9</f>
        <v>0</v>
      </c>
      <c r="Q9" s="11">
        <f>[9]RUN_22_PCT_2019_GRCP2_PRES_V1_P!T3-H9</f>
        <v>0</v>
      </c>
      <c r="R9" s="11">
        <f>[9]RUN_22_PCT_2019_GRCP2_PRES_V1_P!U3-I9</f>
        <v>0</v>
      </c>
      <c r="S9" s="11">
        <f>[9]RUN_22_PCT_2019_GRCP2_PRES_V1_P!V3-J9</f>
        <v>0</v>
      </c>
    </row>
    <row r="10" spans="1:19" x14ac:dyDescent="0.25">
      <c r="A10" s="2">
        <v>3</v>
      </c>
      <c r="B10" s="4" t="s">
        <v>12</v>
      </c>
      <c r="C10" s="5">
        <v>0</v>
      </c>
      <c r="D10" s="6">
        <v>0</v>
      </c>
      <c r="E10" s="6">
        <v>0</v>
      </c>
      <c r="F10" s="5">
        <v>0</v>
      </c>
      <c r="G10" s="7">
        <v>0</v>
      </c>
      <c r="H10" s="7">
        <v>0</v>
      </c>
      <c r="I10" s="7">
        <v>0</v>
      </c>
      <c r="J10" s="6">
        <v>0</v>
      </c>
      <c r="K10" s="2">
        <v>3</v>
      </c>
      <c r="L10" s="11">
        <f>[9]RUN_22_PCT_2019_GRCP2_PRES_V1_P!O4-C10</f>
        <v>0</v>
      </c>
      <c r="M10" s="11">
        <f>[9]RUN_22_PCT_2019_GRCP2_PRES_V1_P!P4-D10</f>
        <v>0</v>
      </c>
      <c r="N10" s="11">
        <f>[9]RUN_22_PCT_2019_GRCP2_PRES_V1_P!Q4-E10</f>
        <v>0</v>
      </c>
      <c r="O10" s="11">
        <f>[9]RUN_22_PCT_2019_GRCP2_PRES_V1_P!R4-F10</f>
        <v>0</v>
      </c>
      <c r="P10" s="11">
        <f>[9]RUN_22_PCT_2019_GRCP2_PRES_V1_P!S4-G10</f>
        <v>0</v>
      </c>
      <c r="Q10" s="11">
        <f>[9]RUN_22_PCT_2019_GRCP2_PRES_V1_P!T4-H10</f>
        <v>0</v>
      </c>
      <c r="R10" s="11">
        <f>[9]RUN_22_PCT_2019_GRCP2_PRES_V1_P!U4-I10</f>
        <v>0</v>
      </c>
      <c r="S10" s="11">
        <f>[9]RUN_22_PCT_2019_GRCP2_PRES_V1_P!V4-J10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[9]RUN_22_PCT_2019_GRCP2_PRES_V1_P!O5-C11</f>
        <v>0</v>
      </c>
      <c r="M11" s="11">
        <f>[9]RUN_22_PCT_2019_GRCP2_PRES_V1_P!P5-D11</f>
        <v>0</v>
      </c>
      <c r="N11" s="11">
        <f>[9]RUN_22_PCT_2019_GRCP2_PRES_V1_P!Q5-E11</f>
        <v>0</v>
      </c>
      <c r="O11" s="11">
        <f>[9]RUN_22_PCT_2019_GRCP2_PRES_V1_P!R5-F11</f>
        <v>0</v>
      </c>
      <c r="P11" s="11">
        <f>[9]RUN_22_PCT_2019_GRCP2_PRES_V1_P!S5-G11</f>
        <v>0</v>
      </c>
      <c r="Q11" s="11">
        <f>[9]RUN_22_PCT_2019_GRCP2_PRES_V1_P!T5-H11</f>
        <v>0</v>
      </c>
      <c r="R11" s="11">
        <f>[9]RUN_22_PCT_2019_GRCP2_PRES_V1_P!U5-I11</f>
        <v>0</v>
      </c>
      <c r="S11" s="11">
        <f>[9]RUN_22_PCT_2019_GRCP2_PRES_V1_P!V5-J11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[9]RUN_22_PCT_2019_GRCP2_PRES_V1_P!O6-C12</f>
        <v>0</v>
      </c>
      <c r="M12" s="11">
        <f>[9]RUN_22_PCT_2019_GRCP2_PRES_V1_P!P6-D12</f>
        <v>0</v>
      </c>
      <c r="N12" s="11">
        <f>[9]RUN_22_PCT_2019_GRCP2_PRES_V1_P!Q6-E12</f>
        <v>0</v>
      </c>
      <c r="O12" s="11">
        <f>[9]RUN_22_PCT_2019_GRCP2_PRES_V1_P!R6-F12</f>
        <v>0</v>
      </c>
      <c r="P12" s="11">
        <f>[9]RUN_22_PCT_2019_GRCP2_PRES_V1_P!S6-G12</f>
        <v>0</v>
      </c>
      <c r="Q12" s="11">
        <f>[9]RUN_22_PCT_2019_GRCP2_PRES_V1_P!T6-H12</f>
        <v>0</v>
      </c>
      <c r="R12" s="11">
        <f>[9]RUN_22_PCT_2019_GRCP2_PRES_V1_P!U6-I12</f>
        <v>0</v>
      </c>
      <c r="S12" s="11">
        <f>[9]RUN_22_PCT_2019_GRCP2_PRES_V1_P!V6-J12</f>
        <v>0</v>
      </c>
    </row>
    <row r="13" spans="1:19" x14ac:dyDescent="0.25">
      <c r="A13" s="2">
        <v>6</v>
      </c>
      <c r="B13" s="4" t="s">
        <v>15</v>
      </c>
      <c r="C13" s="5">
        <v>0</v>
      </c>
      <c r="D13" s="6">
        <v>0</v>
      </c>
      <c r="E13" s="6">
        <v>0</v>
      </c>
      <c r="F13" s="5">
        <v>0</v>
      </c>
      <c r="G13" s="7">
        <v>0</v>
      </c>
      <c r="H13" s="7">
        <v>0</v>
      </c>
      <c r="I13" s="7">
        <v>0</v>
      </c>
      <c r="J13" s="6">
        <v>0</v>
      </c>
      <c r="K13" s="2">
        <v>6</v>
      </c>
      <c r="L13" s="11">
        <f>[9]RUN_22_PCT_2019_GRCP2_PRES_V1_P!O7-C13</f>
        <v>0</v>
      </c>
      <c r="M13" s="11">
        <f>[9]RUN_22_PCT_2019_GRCP2_PRES_V1_P!P7-D13</f>
        <v>0</v>
      </c>
      <c r="N13" s="11">
        <f>[9]RUN_22_PCT_2019_GRCP2_PRES_V1_P!Q7-E13</f>
        <v>0</v>
      </c>
      <c r="O13" s="11">
        <f>[9]RUN_22_PCT_2019_GRCP2_PRES_V1_P!R7-F13</f>
        <v>0</v>
      </c>
      <c r="P13" s="11">
        <f>[9]RUN_22_PCT_2019_GRCP2_PRES_V1_P!S7-G13</f>
        <v>0</v>
      </c>
      <c r="Q13" s="11">
        <f>[9]RUN_22_PCT_2019_GRCP2_PRES_V1_P!T7-H13</f>
        <v>0</v>
      </c>
      <c r="R13" s="11">
        <f>[9]RUN_22_PCT_2019_GRCP2_PRES_V1_P!U7-I13</f>
        <v>0</v>
      </c>
      <c r="S13" s="11">
        <f>[9]RUN_22_PCT_2019_GRCP2_PRES_V1_P!V7-J13</f>
        <v>0</v>
      </c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>
        <f>[9]RUN_22_PCT_2019_GRCP2_PRES_V1_P!O8-C14</f>
        <v>0</v>
      </c>
      <c r="M14" s="11">
        <f>[9]RUN_22_PCT_2019_GRCP2_PRES_V1_P!P8-D14</f>
        <v>0</v>
      </c>
      <c r="N14" s="11">
        <f>[9]RUN_22_PCT_2019_GRCP2_PRES_V1_P!Q8-E14</f>
        <v>0</v>
      </c>
      <c r="O14" s="11">
        <f>[9]RUN_22_PCT_2019_GRCP2_PRES_V1_P!R8-F14</f>
        <v>0</v>
      </c>
      <c r="P14" s="11">
        <f>[9]RUN_22_PCT_2019_GRCP2_PRES_V1_P!S8-G14</f>
        <v>0</v>
      </c>
      <c r="Q14" s="11">
        <f>[9]RUN_22_PCT_2019_GRCP2_PRES_V1_P!T8-H14</f>
        <v>0</v>
      </c>
      <c r="R14" s="11">
        <f>[9]RUN_22_PCT_2019_GRCP2_PRES_V1_P!U8-I14</f>
        <v>0</v>
      </c>
      <c r="S14" s="11">
        <f>[9]RUN_22_PCT_2019_GRCP2_PRES_V1_P!V8-J14</f>
        <v>0</v>
      </c>
    </row>
    <row r="15" spans="1:19" x14ac:dyDescent="0.25">
      <c r="A15" s="2">
        <v>8</v>
      </c>
      <c r="B15" s="4" t="s">
        <v>17</v>
      </c>
      <c r="C15" s="5">
        <v>0</v>
      </c>
      <c r="D15" s="6">
        <v>0</v>
      </c>
      <c r="E15" s="6">
        <v>0</v>
      </c>
      <c r="F15" s="5">
        <v>0</v>
      </c>
      <c r="G15" s="7">
        <v>0</v>
      </c>
      <c r="H15" s="7">
        <v>0</v>
      </c>
      <c r="I15" s="7">
        <v>0</v>
      </c>
      <c r="J15" s="6">
        <v>0</v>
      </c>
      <c r="K15" s="2">
        <v>8</v>
      </c>
      <c r="L15" s="11">
        <f>[9]RUN_22_PCT_2019_GRCP2_PRES_V1_P!O9-C15</f>
        <v>0</v>
      </c>
      <c r="M15" s="11">
        <f>[9]RUN_22_PCT_2019_GRCP2_PRES_V1_P!P9-D15</f>
        <v>0</v>
      </c>
      <c r="N15" s="11">
        <f>[9]RUN_22_PCT_2019_GRCP2_PRES_V1_P!Q9-E15</f>
        <v>0</v>
      </c>
      <c r="O15" s="11">
        <f>[9]RUN_22_PCT_2019_GRCP2_PRES_V1_P!R9-F15</f>
        <v>0</v>
      </c>
      <c r="P15" s="11">
        <f>[9]RUN_22_PCT_2019_GRCP2_PRES_V1_P!S9-G15</f>
        <v>0</v>
      </c>
      <c r="Q15" s="11">
        <f>[9]RUN_22_PCT_2019_GRCP2_PRES_V1_P!T9-H15</f>
        <v>0</v>
      </c>
      <c r="R15" s="11">
        <f>[9]RUN_22_PCT_2019_GRCP2_PRES_V1_P!U9-I15</f>
        <v>0</v>
      </c>
      <c r="S15" s="11">
        <f>[9]RUN_22_PCT_2019_GRCP2_PRES_V1_P!V9-J15</f>
        <v>0</v>
      </c>
    </row>
    <row r="16" spans="1:19" x14ac:dyDescent="0.25">
      <c r="A16" s="2">
        <v>9</v>
      </c>
      <c r="B16" s="4" t="s">
        <v>18</v>
      </c>
      <c r="C16" s="5">
        <v>1</v>
      </c>
      <c r="D16" s="6">
        <v>1.7239999999999998E-2</v>
      </c>
      <c r="E16" s="6">
        <v>1.7239999999999998E-2</v>
      </c>
      <c r="F16" s="5">
        <v>148559</v>
      </c>
      <c r="G16" s="7">
        <v>25202.7</v>
      </c>
      <c r="H16" s="7">
        <v>26633.88</v>
      </c>
      <c r="I16" s="7">
        <v>1431.18</v>
      </c>
      <c r="J16" s="6">
        <v>5.679E-2</v>
      </c>
      <c r="K16" s="2">
        <v>9</v>
      </c>
      <c r="L16" s="11">
        <f>[9]RUN_22_PCT_2019_GRCP2_PRES_V1_P!O10-C16</f>
        <v>0</v>
      </c>
      <c r="M16" s="11">
        <f>[9]RUN_22_PCT_2019_GRCP2_PRES_V1_P!P10-D16</f>
        <v>0</v>
      </c>
      <c r="N16" s="11">
        <f>[9]RUN_22_PCT_2019_GRCP2_PRES_V1_P!Q10-E16</f>
        <v>0</v>
      </c>
      <c r="O16" s="11">
        <f>[9]RUN_22_PCT_2019_GRCP2_PRES_V1_P!R10-F16</f>
        <v>0</v>
      </c>
      <c r="P16" s="11">
        <f>[9]RUN_22_PCT_2019_GRCP2_PRES_V1_P!S10-G16</f>
        <v>0</v>
      </c>
      <c r="Q16" s="11">
        <f>[9]RUN_22_PCT_2019_GRCP2_PRES_V1_P!T10-H16</f>
        <v>0</v>
      </c>
      <c r="R16" s="11">
        <f>[9]RUN_22_PCT_2019_GRCP2_PRES_V1_P!U10-I16</f>
        <v>0</v>
      </c>
      <c r="S16" s="11">
        <f>[9]RUN_22_PCT_2019_GRCP2_PRES_V1_P!V10-J16</f>
        <v>0</v>
      </c>
    </row>
    <row r="17" spans="1:19" x14ac:dyDescent="0.25">
      <c r="A17" s="2">
        <v>10</v>
      </c>
      <c r="B17" s="4" t="s">
        <v>19</v>
      </c>
      <c r="C17" s="5">
        <v>23</v>
      </c>
      <c r="D17" s="6">
        <v>0.39655000000000001</v>
      </c>
      <c r="E17" s="6">
        <v>0.41378999999999999</v>
      </c>
      <c r="F17" s="5">
        <v>102486</v>
      </c>
      <c r="G17" s="7">
        <v>16537.240000000002</v>
      </c>
      <c r="H17" s="7">
        <v>17710.009999999998</v>
      </c>
      <c r="I17" s="7">
        <v>1172.76</v>
      </c>
      <c r="J17" s="6">
        <v>7.0959999999999995E-2</v>
      </c>
      <c r="K17" s="2">
        <v>10</v>
      </c>
      <c r="L17" s="11">
        <f>[9]RUN_22_PCT_2019_GRCP2_PRES_V1_P!O11-C17</f>
        <v>0</v>
      </c>
      <c r="M17" s="11">
        <f>[9]RUN_22_PCT_2019_GRCP2_PRES_V1_P!P11-D17</f>
        <v>0</v>
      </c>
      <c r="N17" s="11">
        <f>[9]RUN_22_PCT_2019_GRCP2_PRES_V1_P!Q11-E17</f>
        <v>0</v>
      </c>
      <c r="O17" s="11">
        <f>[9]RUN_22_PCT_2019_GRCP2_PRES_V1_P!R11-F17</f>
        <v>0</v>
      </c>
      <c r="P17" s="11">
        <f>[9]RUN_22_PCT_2019_GRCP2_PRES_V1_P!S11-G17</f>
        <v>0</v>
      </c>
      <c r="Q17" s="11">
        <f>[9]RUN_22_PCT_2019_GRCP2_PRES_V1_P!T11-H17</f>
        <v>0</v>
      </c>
      <c r="R17" s="11">
        <f>[9]RUN_22_PCT_2019_GRCP2_PRES_V1_P!U11-I17</f>
        <v>0</v>
      </c>
      <c r="S17" s="11">
        <f>[9]RUN_22_PCT_2019_GRCP2_PRES_V1_P!V11-J17</f>
        <v>0</v>
      </c>
    </row>
    <row r="18" spans="1:19" x14ac:dyDescent="0.25">
      <c r="A18" s="2">
        <v>11</v>
      </c>
      <c r="B18" s="4" t="s">
        <v>20</v>
      </c>
      <c r="C18" s="5">
        <v>28</v>
      </c>
      <c r="D18" s="6">
        <v>0.48276000000000002</v>
      </c>
      <c r="E18" s="6">
        <v>0.89654999999999996</v>
      </c>
      <c r="F18" s="5">
        <v>59418</v>
      </c>
      <c r="G18" s="7">
        <v>11000.78</v>
      </c>
      <c r="H18" s="7">
        <v>11978.92</v>
      </c>
      <c r="I18" s="7">
        <v>978.15</v>
      </c>
      <c r="J18" s="6">
        <v>8.8959999999999997E-2</v>
      </c>
      <c r="K18" s="2">
        <v>11</v>
      </c>
      <c r="L18" s="11">
        <f>[9]RUN_22_PCT_2019_GRCP2_PRES_V1_P!O12-C18</f>
        <v>0</v>
      </c>
      <c r="M18" s="11">
        <f>[9]RUN_22_PCT_2019_GRCP2_PRES_V1_P!P12-D18</f>
        <v>0</v>
      </c>
      <c r="N18" s="11">
        <f>[9]RUN_22_PCT_2019_GRCP2_PRES_V1_P!Q12-E18</f>
        <v>0</v>
      </c>
      <c r="O18" s="11">
        <f>[9]RUN_22_PCT_2019_GRCP2_PRES_V1_P!R12-F18</f>
        <v>0</v>
      </c>
      <c r="P18" s="11">
        <f>[9]RUN_22_PCT_2019_GRCP2_PRES_V1_P!S12-G18</f>
        <v>0</v>
      </c>
      <c r="Q18" s="11">
        <f>[9]RUN_22_PCT_2019_GRCP2_PRES_V1_P!T12-H18</f>
        <v>0</v>
      </c>
      <c r="R18" s="11">
        <f>[9]RUN_22_PCT_2019_GRCP2_PRES_V1_P!U12-I18</f>
        <v>0</v>
      </c>
      <c r="S18" s="11">
        <f>[9]RUN_22_PCT_2019_GRCP2_PRES_V1_P!V12-J18</f>
        <v>0</v>
      </c>
    </row>
    <row r="19" spans="1:19" x14ac:dyDescent="0.25">
      <c r="A19" s="2">
        <v>12</v>
      </c>
      <c r="B19" s="4" t="s">
        <v>21</v>
      </c>
      <c r="C19" s="5">
        <v>5</v>
      </c>
      <c r="D19" s="6">
        <v>8.6209999999999995E-2</v>
      </c>
      <c r="E19" s="6">
        <v>0.98275999999999997</v>
      </c>
      <c r="F19" s="5">
        <v>48606</v>
      </c>
      <c r="G19" s="7">
        <v>10140.5</v>
      </c>
      <c r="H19" s="7">
        <v>11216.91</v>
      </c>
      <c r="I19" s="7">
        <v>1076.4000000000001</v>
      </c>
      <c r="J19" s="6">
        <v>0.10839</v>
      </c>
      <c r="K19" s="2">
        <v>12</v>
      </c>
      <c r="L19" s="11">
        <f>[9]RUN_22_PCT_2019_GRCP2_PRES_V1_P!O13-C19</f>
        <v>0</v>
      </c>
      <c r="M19" s="11">
        <f>[9]RUN_22_PCT_2019_GRCP2_PRES_V1_P!P13-D19</f>
        <v>0</v>
      </c>
      <c r="N19" s="11">
        <f>[9]RUN_22_PCT_2019_GRCP2_PRES_V1_P!Q13-E19</f>
        <v>0</v>
      </c>
      <c r="O19" s="11">
        <f>[9]RUN_22_PCT_2019_GRCP2_PRES_V1_P!R13-F19</f>
        <v>0</v>
      </c>
      <c r="P19" s="11">
        <f>[9]RUN_22_PCT_2019_GRCP2_PRES_V1_P!S13-G19</f>
        <v>0</v>
      </c>
      <c r="Q19" s="11">
        <f>[9]RUN_22_PCT_2019_GRCP2_PRES_V1_P!T13-H19</f>
        <v>0</v>
      </c>
      <c r="R19" s="11">
        <f>[9]RUN_22_PCT_2019_GRCP2_PRES_V1_P!U13-I19</f>
        <v>0</v>
      </c>
      <c r="S19" s="11">
        <f>[9]RUN_22_PCT_2019_GRCP2_PRES_V1_P!V13-J19</f>
        <v>0</v>
      </c>
    </row>
    <row r="20" spans="1:19" x14ac:dyDescent="0.25">
      <c r="A20" s="2">
        <v>13</v>
      </c>
      <c r="B20" s="4" t="s">
        <v>22</v>
      </c>
      <c r="C20" s="5">
        <v>1</v>
      </c>
      <c r="D20" s="6">
        <v>1.7239999999999998E-2</v>
      </c>
      <c r="E20" s="6">
        <v>1</v>
      </c>
      <c r="F20" s="5">
        <v>24658</v>
      </c>
      <c r="G20" s="7">
        <v>7610.09</v>
      </c>
      <c r="H20" s="7">
        <v>8555.43</v>
      </c>
      <c r="I20" s="7">
        <v>945.34</v>
      </c>
      <c r="J20" s="6">
        <v>0.12422</v>
      </c>
      <c r="K20" s="2">
        <v>13</v>
      </c>
      <c r="L20" s="11">
        <f>[9]RUN_22_PCT_2019_GRCP2_PRES_V1_P!O14-C20</f>
        <v>0</v>
      </c>
      <c r="M20" s="11">
        <f>[9]RUN_22_PCT_2019_GRCP2_PRES_V1_P!P14-D20</f>
        <v>0</v>
      </c>
      <c r="N20" s="11">
        <f>[9]RUN_22_PCT_2019_GRCP2_PRES_V1_P!Q14-E20</f>
        <v>0</v>
      </c>
      <c r="O20" s="11">
        <f>[9]RUN_22_PCT_2019_GRCP2_PRES_V1_P!R14-F20</f>
        <v>0</v>
      </c>
      <c r="P20" s="11">
        <f>[9]RUN_22_PCT_2019_GRCP2_PRES_V1_P!S14-G20</f>
        <v>0</v>
      </c>
      <c r="Q20" s="11">
        <f>[9]RUN_22_PCT_2019_GRCP2_PRES_V1_P!T14-H20</f>
        <v>0</v>
      </c>
      <c r="R20" s="11">
        <f>[9]RUN_22_PCT_2019_GRCP2_PRES_V1_P!U14-I20</f>
        <v>0</v>
      </c>
      <c r="S20" s="11">
        <f>[9]RUN_22_PCT_2019_GRCP2_PRES_V1_P!V14-J20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1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1">
        <f>[9]RUN_22_PCT_2019_GRCP2_PRES_V1_P!O15-C21</f>
        <v>0</v>
      </c>
      <c r="M21" s="11">
        <f>[9]RUN_22_PCT_2019_GRCP2_PRES_V1_P!P15-D21</f>
        <v>0</v>
      </c>
      <c r="N21" s="11">
        <f>[9]RUN_22_PCT_2019_GRCP2_PRES_V1_P!Q15-E21</f>
        <v>0</v>
      </c>
      <c r="O21" s="11">
        <f>[9]RUN_22_PCT_2019_GRCP2_PRES_V1_P!R15-F21</f>
        <v>0</v>
      </c>
      <c r="P21" s="11">
        <f>[9]RUN_22_PCT_2019_GRCP2_PRES_V1_P!S15-G21</f>
        <v>0</v>
      </c>
      <c r="Q21" s="11">
        <f>[9]RUN_22_PCT_2019_GRCP2_PRES_V1_P!T15-H21</f>
        <v>0</v>
      </c>
      <c r="R21" s="11">
        <f>[9]RUN_22_PCT_2019_GRCP2_PRES_V1_P!U15-I21</f>
        <v>0</v>
      </c>
      <c r="S21" s="11">
        <f>[9]RUN_22_PCT_2019_GRCP2_PRES_V1_P!V15-J21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1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1">
        <f>[9]RUN_22_PCT_2019_GRCP2_PRES_V1_P!O16-C22</f>
        <v>0</v>
      </c>
      <c r="M22" s="11">
        <f>[9]RUN_22_PCT_2019_GRCP2_PRES_V1_P!P16-D22</f>
        <v>0</v>
      </c>
      <c r="N22" s="11">
        <f>[9]RUN_22_PCT_2019_GRCP2_PRES_V1_P!Q16-E22</f>
        <v>0</v>
      </c>
      <c r="O22" s="11">
        <f>[9]RUN_22_PCT_2019_GRCP2_PRES_V1_P!R16-F22</f>
        <v>0</v>
      </c>
      <c r="P22" s="11">
        <f>[9]RUN_22_PCT_2019_GRCP2_PRES_V1_P!S16-G22</f>
        <v>0</v>
      </c>
      <c r="Q22" s="11">
        <f>[9]RUN_22_PCT_2019_GRCP2_PRES_V1_P!T16-H22</f>
        <v>0</v>
      </c>
      <c r="R22" s="11">
        <f>[9]RUN_22_PCT_2019_GRCP2_PRES_V1_P!U16-I22</f>
        <v>0</v>
      </c>
      <c r="S22" s="11">
        <f>[9]RUN_22_PCT_2019_GRCP2_PRES_V1_P!V16-J22</f>
        <v>0</v>
      </c>
    </row>
    <row r="23" spans="1:19" x14ac:dyDescent="0.25">
      <c r="A23" s="2">
        <v>16</v>
      </c>
      <c r="B23" s="4" t="s">
        <v>25</v>
      </c>
      <c r="C23" s="5">
        <v>0</v>
      </c>
      <c r="D23" s="6">
        <v>0</v>
      </c>
      <c r="E23" s="6">
        <v>1</v>
      </c>
      <c r="F23" s="5">
        <v>0</v>
      </c>
      <c r="G23" s="7">
        <v>0</v>
      </c>
      <c r="H23" s="7">
        <v>0</v>
      </c>
      <c r="I23" s="7">
        <v>0</v>
      </c>
      <c r="J23" s="6">
        <v>0</v>
      </c>
      <c r="K23" s="2">
        <v>16</v>
      </c>
      <c r="L23" s="11">
        <f>[9]RUN_22_PCT_2019_GRCP2_PRES_V1_P!O17-C23</f>
        <v>0</v>
      </c>
      <c r="M23" s="11">
        <f>[9]RUN_22_PCT_2019_GRCP2_PRES_V1_P!P17-D23</f>
        <v>0</v>
      </c>
      <c r="N23" s="11">
        <f>[9]RUN_22_PCT_2019_GRCP2_PRES_V1_P!Q17-E23</f>
        <v>0</v>
      </c>
      <c r="O23" s="11">
        <f>[9]RUN_22_PCT_2019_GRCP2_PRES_V1_P!R17-F23</f>
        <v>0</v>
      </c>
      <c r="P23" s="11">
        <f>[9]RUN_22_PCT_2019_GRCP2_PRES_V1_P!S17-G23</f>
        <v>0</v>
      </c>
      <c r="Q23" s="11">
        <f>[9]RUN_22_PCT_2019_GRCP2_PRES_V1_P!T17-H23</f>
        <v>0</v>
      </c>
      <c r="R23" s="11">
        <f>[9]RUN_22_PCT_2019_GRCP2_PRES_V1_P!U17-I23</f>
        <v>0</v>
      </c>
      <c r="S23" s="11">
        <f>[9]RUN_22_PCT_2019_GRCP2_PRES_V1_P!V17-J23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[9]RUN_22_PCT_2019_GRCP2_PRES_V1_P!O18-C24</f>
        <v>0</v>
      </c>
      <c r="M24" s="11">
        <f>[9]RUN_22_PCT_2019_GRCP2_PRES_V1_P!P18-D24</f>
        <v>0</v>
      </c>
      <c r="N24" s="11">
        <f>[9]RUN_22_PCT_2019_GRCP2_PRES_V1_P!Q18-E24</f>
        <v>0</v>
      </c>
      <c r="O24" s="11">
        <f>[9]RUN_22_PCT_2019_GRCP2_PRES_V1_P!R18-F24</f>
        <v>0</v>
      </c>
      <c r="P24" s="11">
        <f>[9]RUN_22_PCT_2019_GRCP2_PRES_V1_P!S18-G24</f>
        <v>0</v>
      </c>
      <c r="Q24" s="11">
        <f>[9]RUN_22_PCT_2019_GRCP2_PRES_V1_P!T18-H24</f>
        <v>0</v>
      </c>
      <c r="R24" s="11">
        <f>[9]RUN_22_PCT_2019_GRCP2_PRES_V1_P!U18-I24</f>
        <v>0</v>
      </c>
      <c r="S24" s="11">
        <f>[9]RUN_22_PCT_2019_GRCP2_PRES_V1_P!V18-J24</f>
        <v>0</v>
      </c>
    </row>
    <row r="25" spans="1:19" x14ac:dyDescent="0.25">
      <c r="A25" s="2">
        <v>18</v>
      </c>
      <c r="B25" s="4" t="s">
        <v>27</v>
      </c>
      <c r="C25" s="5">
        <v>58</v>
      </c>
      <c r="D25" s="6">
        <v>1</v>
      </c>
      <c r="E25" s="6">
        <v>1</v>
      </c>
      <c r="F25" s="5">
        <v>76502</v>
      </c>
      <c r="G25" s="7">
        <v>13308.51</v>
      </c>
      <c r="H25" s="7">
        <v>14379.55</v>
      </c>
      <c r="I25" s="7">
        <v>1071.04</v>
      </c>
      <c r="J25" s="6">
        <v>8.3549999999999999E-2</v>
      </c>
      <c r="K25" s="2">
        <v>18</v>
      </c>
      <c r="L25" s="11">
        <f>[9]RUN_22_PCT_2019_GRCP2_PRES_V1_P!O19-C25</f>
        <v>0</v>
      </c>
      <c r="M25" s="11">
        <f>[9]RUN_22_PCT_2019_GRCP2_PRES_V1_P!P19-D25</f>
        <v>0</v>
      </c>
      <c r="N25" s="11">
        <f>[9]RUN_22_PCT_2019_GRCP2_PRES_V1_P!Q19-E25</f>
        <v>0</v>
      </c>
      <c r="O25" s="11">
        <f>[9]RUN_22_PCT_2019_GRCP2_PRES_V1_P!R19-F25</f>
        <v>0</v>
      </c>
      <c r="P25" s="11">
        <f>[9]RUN_22_PCT_2019_GRCP2_PRES_V1_P!S19-G25</f>
        <v>0</v>
      </c>
      <c r="Q25" s="11">
        <f>[9]RUN_22_PCT_2019_GRCP2_PRES_V1_P!T19-H25</f>
        <v>0</v>
      </c>
      <c r="R25" s="11">
        <f>[9]RUN_22_PCT_2019_GRCP2_PRES_V1_P!U19-I25</f>
        <v>0</v>
      </c>
      <c r="S25" s="11">
        <f>[9]RUN_22_PCT_2019_GRCP2_PRES_V1_P!V19-J25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AB5BB-DA10-4602-9B4F-E93AB98CE100}">
  <sheetPr>
    <pageSetUpPr fitToPage="1"/>
  </sheetPr>
  <dimension ref="A2:S25"/>
  <sheetViews>
    <sheetView tabSelected="1" view="pageBreakPreview" zoomScale="112" zoomScaleNormal="100" zoomScaleSheetLayoutView="112" workbookViewId="0">
      <selection sqref="A1:K25"/>
    </sheetView>
  </sheetViews>
  <sheetFormatPr defaultRowHeight="15" x14ac:dyDescent="0.25"/>
  <cols>
    <col min="1" max="1" width="4.7109375" bestFit="1" customWidth="1"/>
    <col min="2" max="2" width="15.28515625" bestFit="1" customWidth="1"/>
    <col min="3" max="3" width="10.5703125" bestFit="1" customWidth="1"/>
    <col min="4" max="4" width="13.85546875" customWidth="1"/>
    <col min="5" max="5" width="14.85546875" bestFit="1" customWidth="1"/>
    <col min="6" max="6" width="16.140625" bestFit="1" customWidth="1"/>
    <col min="7" max="7" width="17.28515625" customWidth="1"/>
    <col min="8" max="8" width="18" customWidth="1"/>
    <col min="9" max="9" width="14.14062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32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36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228742</v>
      </c>
      <c r="G25" s="7">
        <v>32721.68</v>
      </c>
      <c r="H25" s="7">
        <v>31954.98</v>
      </c>
      <c r="I25" s="7">
        <v>-766.7</v>
      </c>
      <c r="J25" s="6">
        <v>0.10142</v>
      </c>
      <c r="K25" s="2">
        <v>18</v>
      </c>
      <c r="L25" s="11"/>
      <c r="M25" s="11"/>
      <c r="N25" s="11"/>
      <c r="O25" s="11">
        <f>[9]RUN_22_PCT_2019_GRCP2_PRES_V1_P!R37-F25</f>
        <v>0</v>
      </c>
      <c r="P25" s="11">
        <f>[9]RUN_22_PCT_2019_GRCP2_PRES_V1_P!S37-G25</f>
        <v>0</v>
      </c>
      <c r="Q25" s="11">
        <f>[9]RUN_22_PCT_2019_GRCP2_PRES_V1_P!T37-H25</f>
        <v>0</v>
      </c>
      <c r="R25" s="11">
        <f>[9]RUN_22_PCT_2019_GRCP2_PRES_V1_P!U37-I25</f>
        <v>0</v>
      </c>
      <c r="S25" s="11">
        <f>[9]RUN_22_PCT_2019_GRCP2_PRES_V1_P!V37-J25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5A658-55D1-429D-B0E6-DD44E21DF273}">
  <sheetPr>
    <pageSetUpPr fitToPage="1"/>
  </sheetPr>
  <dimension ref="A2:S25"/>
  <sheetViews>
    <sheetView tabSelected="1" view="pageBreakPreview" zoomScale="106" zoomScaleNormal="100" zoomScaleSheetLayoutView="106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31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37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680</v>
      </c>
      <c r="G25" s="7">
        <v>146.33000000000001</v>
      </c>
      <c r="H25" s="7">
        <v>146.18</v>
      </c>
      <c r="I25" s="7">
        <v>-0.15</v>
      </c>
      <c r="J25" s="6">
        <v>4.4130000000000003E-2</v>
      </c>
      <c r="K25" s="2">
        <v>18</v>
      </c>
      <c r="L25" s="11"/>
      <c r="M25" s="11"/>
      <c r="N25" s="11"/>
      <c r="O25" s="11">
        <f>[10]RUN_23_PCT_2019_GRCP2_PRES_V1_P!R19-F25</f>
        <v>0</v>
      </c>
      <c r="P25" s="11">
        <f>[10]RUN_23_PCT_2019_GRCP2_PRES_V1_P!S19-G25</f>
        <v>0</v>
      </c>
      <c r="Q25" s="11">
        <f>[10]RUN_23_PCT_2019_GRCP2_PRES_V1_P!T19-H25</f>
        <v>0</v>
      </c>
      <c r="R25" s="11">
        <f>[10]RUN_23_PCT_2019_GRCP2_PRES_V1_P!U19-I25</f>
        <v>0</v>
      </c>
      <c r="S25" s="11">
        <f>[10]RUN_23_PCT_2019_GRCP2_PRES_V1_P!V19-J25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96D4-315F-446E-B8D1-96E6359A7156}">
  <sheetPr>
    <pageSetUpPr fitToPage="1"/>
  </sheetPr>
  <dimension ref="A2:S25"/>
  <sheetViews>
    <sheetView tabSelected="1" view="pageBreakPreview" zoomScale="96" zoomScaleNormal="100" zoomScaleSheetLayoutView="96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32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38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711</v>
      </c>
      <c r="D8" s="6">
        <v>0.22233</v>
      </c>
      <c r="E8" s="6">
        <v>0.22233</v>
      </c>
      <c r="F8" s="5">
        <v>8014</v>
      </c>
      <c r="G8" s="7">
        <v>1475.29</v>
      </c>
      <c r="H8" s="7">
        <v>1265.1199999999999</v>
      </c>
      <c r="I8" s="7">
        <v>-210.18</v>
      </c>
      <c r="J8" s="6">
        <v>-0.13375000000000001</v>
      </c>
      <c r="K8" s="2">
        <v>1</v>
      </c>
      <c r="L8" s="11">
        <f>[10]RUN_23_PCT_2019_GRCP2_PRES_V1_P!O20-C8</f>
        <v>0</v>
      </c>
      <c r="M8" s="11">
        <f>[10]RUN_23_PCT_2019_GRCP2_PRES_V1_P!P20-D8</f>
        <v>0</v>
      </c>
      <c r="N8" s="11">
        <f>[10]RUN_23_PCT_2019_GRCP2_PRES_V1_P!Q20-E8</f>
        <v>0</v>
      </c>
      <c r="O8" s="11">
        <f>[10]RUN_23_PCT_2019_GRCP2_PRES_V1_P!R20-F8</f>
        <v>0</v>
      </c>
      <c r="P8" s="11">
        <f>[10]RUN_23_PCT_2019_GRCP2_PRES_V1_P!S20-G8</f>
        <v>0</v>
      </c>
      <c r="Q8" s="11">
        <f>[10]RUN_23_PCT_2019_GRCP2_PRES_V1_P!T20-H8</f>
        <v>0</v>
      </c>
      <c r="R8" s="11">
        <f>[10]RUN_23_PCT_2019_GRCP2_PRES_V1_P!U20-I8</f>
        <v>0</v>
      </c>
      <c r="S8" s="11">
        <f>[10]RUN_23_PCT_2019_GRCP2_PRES_V1_P!V20-J8</f>
        <v>0</v>
      </c>
    </row>
    <row r="9" spans="1:19" x14ac:dyDescent="0.25">
      <c r="A9" s="2">
        <v>2</v>
      </c>
      <c r="B9" s="4" t="s">
        <v>11</v>
      </c>
      <c r="C9" s="5">
        <v>447</v>
      </c>
      <c r="D9" s="6">
        <v>0.13977000000000001</v>
      </c>
      <c r="E9" s="6">
        <v>0.36209999999999998</v>
      </c>
      <c r="F9" s="5">
        <v>1834</v>
      </c>
      <c r="G9" s="7">
        <v>346.59</v>
      </c>
      <c r="H9" s="7">
        <v>315.06</v>
      </c>
      <c r="I9" s="7">
        <v>-31.53</v>
      </c>
      <c r="J9" s="6">
        <v>-9.0359999999999996E-2</v>
      </c>
      <c r="K9" s="2">
        <v>2</v>
      </c>
      <c r="L9" s="11">
        <f>[10]RUN_23_PCT_2019_GRCP2_PRES_V1_P!O21-C9</f>
        <v>0</v>
      </c>
      <c r="M9" s="11">
        <f>[10]RUN_23_PCT_2019_GRCP2_PRES_V1_P!P21-D9</f>
        <v>0</v>
      </c>
      <c r="N9" s="11">
        <f>[10]RUN_23_PCT_2019_GRCP2_PRES_V1_P!Q21-E9</f>
        <v>0</v>
      </c>
      <c r="O9" s="11">
        <f>[10]RUN_23_PCT_2019_GRCP2_PRES_V1_P!R21-F9</f>
        <v>0</v>
      </c>
      <c r="P9" s="11">
        <f>[10]RUN_23_PCT_2019_GRCP2_PRES_V1_P!S21-G9</f>
        <v>0</v>
      </c>
      <c r="Q9" s="11">
        <f>[10]RUN_23_PCT_2019_GRCP2_PRES_V1_P!T21-H9</f>
        <v>0</v>
      </c>
      <c r="R9" s="11">
        <f>[10]RUN_23_PCT_2019_GRCP2_PRES_V1_P!U21-I9</f>
        <v>0</v>
      </c>
      <c r="S9" s="11">
        <f>[10]RUN_23_PCT_2019_GRCP2_PRES_V1_P!V21-J9</f>
        <v>0</v>
      </c>
    </row>
    <row r="10" spans="1:19" x14ac:dyDescent="0.25">
      <c r="A10" s="2">
        <v>3</v>
      </c>
      <c r="B10" s="4" t="s">
        <v>12</v>
      </c>
      <c r="C10" s="5">
        <v>320</v>
      </c>
      <c r="D10" s="6">
        <v>0.10006</v>
      </c>
      <c r="E10" s="6">
        <v>0.46216000000000002</v>
      </c>
      <c r="F10" s="5">
        <v>934</v>
      </c>
      <c r="G10" s="7">
        <v>186.46</v>
      </c>
      <c r="H10" s="7">
        <v>173.23</v>
      </c>
      <c r="I10" s="7">
        <v>-13.23</v>
      </c>
      <c r="J10" s="6">
        <v>-7.0690000000000003E-2</v>
      </c>
      <c r="K10" s="2">
        <v>3</v>
      </c>
      <c r="L10" s="11">
        <f>[10]RUN_23_PCT_2019_GRCP2_PRES_V1_P!O22-C10</f>
        <v>0</v>
      </c>
      <c r="M10" s="11">
        <f>[10]RUN_23_PCT_2019_GRCP2_PRES_V1_P!P22-D10</f>
        <v>0</v>
      </c>
      <c r="N10" s="11">
        <f>[10]RUN_23_PCT_2019_GRCP2_PRES_V1_P!Q22-E10</f>
        <v>0</v>
      </c>
      <c r="O10" s="11">
        <f>[10]RUN_23_PCT_2019_GRCP2_PRES_V1_P!R22-F10</f>
        <v>0</v>
      </c>
      <c r="P10" s="11">
        <f>[10]RUN_23_PCT_2019_GRCP2_PRES_V1_P!S22-G10</f>
        <v>0</v>
      </c>
      <c r="Q10" s="11">
        <f>[10]RUN_23_PCT_2019_GRCP2_PRES_V1_P!T22-H10</f>
        <v>0</v>
      </c>
      <c r="R10" s="11">
        <f>[10]RUN_23_PCT_2019_GRCP2_PRES_V1_P!U22-I10</f>
        <v>0</v>
      </c>
      <c r="S10" s="11">
        <f>[10]RUN_23_PCT_2019_GRCP2_PRES_V1_P!V22-J10</f>
        <v>0</v>
      </c>
    </row>
    <row r="11" spans="1:19" x14ac:dyDescent="0.25">
      <c r="A11" s="2">
        <v>4</v>
      </c>
      <c r="B11" s="4" t="s">
        <v>13</v>
      </c>
      <c r="C11" s="5">
        <v>238</v>
      </c>
      <c r="D11" s="6">
        <v>7.442E-2</v>
      </c>
      <c r="E11" s="6">
        <v>0.53657999999999995</v>
      </c>
      <c r="F11" s="5">
        <v>641</v>
      </c>
      <c r="G11" s="7">
        <v>131.99</v>
      </c>
      <c r="H11" s="7">
        <v>125.15</v>
      </c>
      <c r="I11" s="7">
        <v>-6.84</v>
      </c>
      <c r="J11" s="6">
        <v>-5.0650000000000001E-2</v>
      </c>
      <c r="K11" s="2">
        <v>4</v>
      </c>
      <c r="L11" s="11">
        <f>[10]RUN_23_PCT_2019_GRCP2_PRES_V1_P!O23-C11</f>
        <v>0</v>
      </c>
      <c r="M11" s="11">
        <f>[10]RUN_23_PCT_2019_GRCP2_PRES_V1_P!P23-D11</f>
        <v>0</v>
      </c>
      <c r="N11" s="11">
        <f>[10]RUN_23_PCT_2019_GRCP2_PRES_V1_P!Q23-E11</f>
        <v>0</v>
      </c>
      <c r="O11" s="11">
        <f>[10]RUN_23_PCT_2019_GRCP2_PRES_V1_P!R23-F11</f>
        <v>0</v>
      </c>
      <c r="P11" s="11">
        <f>[10]RUN_23_PCT_2019_GRCP2_PRES_V1_P!S23-G11</f>
        <v>0</v>
      </c>
      <c r="Q11" s="11">
        <f>[10]RUN_23_PCT_2019_GRCP2_PRES_V1_P!T23-H11</f>
        <v>0</v>
      </c>
      <c r="R11" s="11">
        <f>[10]RUN_23_PCT_2019_GRCP2_PRES_V1_P!U23-I11</f>
        <v>0</v>
      </c>
      <c r="S11" s="11">
        <f>[10]RUN_23_PCT_2019_GRCP2_PRES_V1_P!V23-J11</f>
        <v>0</v>
      </c>
    </row>
    <row r="12" spans="1:19" x14ac:dyDescent="0.25">
      <c r="A12" s="2">
        <v>5</v>
      </c>
      <c r="B12" s="4" t="s">
        <v>14</v>
      </c>
      <c r="C12" s="5">
        <v>179</v>
      </c>
      <c r="D12" s="6">
        <v>5.5969999999999999E-2</v>
      </c>
      <c r="E12" s="6">
        <v>0.59255000000000002</v>
      </c>
      <c r="F12" s="5">
        <v>433</v>
      </c>
      <c r="G12" s="7">
        <v>100.32</v>
      </c>
      <c r="H12" s="7">
        <v>97.42</v>
      </c>
      <c r="I12" s="7">
        <v>-2.9</v>
      </c>
      <c r="J12" s="6">
        <v>-3.0030000000000001E-2</v>
      </c>
      <c r="K12" s="2">
        <v>5</v>
      </c>
      <c r="L12" s="11">
        <f>[10]RUN_23_PCT_2019_GRCP2_PRES_V1_P!O24-C12</f>
        <v>0</v>
      </c>
      <c r="M12" s="11">
        <f>[10]RUN_23_PCT_2019_GRCP2_PRES_V1_P!P24-D12</f>
        <v>0</v>
      </c>
      <c r="N12" s="11">
        <f>[10]RUN_23_PCT_2019_GRCP2_PRES_V1_P!Q24-E12</f>
        <v>0</v>
      </c>
      <c r="O12" s="11">
        <f>[10]RUN_23_PCT_2019_GRCP2_PRES_V1_P!R24-F12</f>
        <v>0</v>
      </c>
      <c r="P12" s="11">
        <f>[10]RUN_23_PCT_2019_GRCP2_PRES_V1_P!S24-G12</f>
        <v>0</v>
      </c>
      <c r="Q12" s="11">
        <f>[10]RUN_23_PCT_2019_GRCP2_PRES_V1_P!T24-H12</f>
        <v>0</v>
      </c>
      <c r="R12" s="11">
        <f>[10]RUN_23_PCT_2019_GRCP2_PRES_V1_P!U24-I12</f>
        <v>0</v>
      </c>
      <c r="S12" s="11">
        <f>[10]RUN_23_PCT_2019_GRCP2_PRES_V1_P!V24-J12</f>
        <v>0</v>
      </c>
    </row>
    <row r="13" spans="1:19" x14ac:dyDescent="0.25">
      <c r="A13" s="2">
        <v>6</v>
      </c>
      <c r="B13" s="4" t="s">
        <v>15</v>
      </c>
      <c r="C13" s="5">
        <v>134</v>
      </c>
      <c r="D13" s="6">
        <v>4.19E-2</v>
      </c>
      <c r="E13" s="6">
        <v>0.63444999999999996</v>
      </c>
      <c r="F13" s="5">
        <v>220</v>
      </c>
      <c r="G13" s="7">
        <v>70.97</v>
      </c>
      <c r="H13" s="7">
        <v>70.19</v>
      </c>
      <c r="I13" s="7">
        <v>-0.78</v>
      </c>
      <c r="J13" s="6">
        <v>-1.0489999999999999E-2</v>
      </c>
      <c r="K13" s="2">
        <v>6</v>
      </c>
      <c r="L13" s="11">
        <f>[10]RUN_23_PCT_2019_GRCP2_PRES_V1_P!O25-C13</f>
        <v>0</v>
      </c>
      <c r="M13" s="11">
        <f>[10]RUN_23_PCT_2019_GRCP2_PRES_V1_P!P25-D13</f>
        <v>0</v>
      </c>
      <c r="N13" s="11">
        <f>[10]RUN_23_PCT_2019_GRCP2_PRES_V1_P!Q25-E13</f>
        <v>0</v>
      </c>
      <c r="O13" s="11">
        <f>[10]RUN_23_PCT_2019_GRCP2_PRES_V1_P!R25-F13</f>
        <v>0</v>
      </c>
      <c r="P13" s="11">
        <f>[10]RUN_23_PCT_2019_GRCP2_PRES_V1_P!S25-G13</f>
        <v>0</v>
      </c>
      <c r="Q13" s="11">
        <f>[10]RUN_23_PCT_2019_GRCP2_PRES_V1_P!T25-H13</f>
        <v>0</v>
      </c>
      <c r="R13" s="11">
        <f>[10]RUN_23_PCT_2019_GRCP2_PRES_V1_P!U25-I13</f>
        <v>0</v>
      </c>
      <c r="S13" s="11">
        <f>[10]RUN_23_PCT_2019_GRCP2_PRES_V1_P!V25-J13</f>
        <v>0</v>
      </c>
    </row>
    <row r="14" spans="1:19" x14ac:dyDescent="0.25">
      <c r="A14" s="2">
        <v>7</v>
      </c>
      <c r="B14" s="4" t="s">
        <v>16</v>
      </c>
      <c r="C14" s="5">
        <v>116</v>
      </c>
      <c r="D14" s="6">
        <v>3.6269999999999997E-2</v>
      </c>
      <c r="E14" s="6">
        <v>0.67071999999999998</v>
      </c>
      <c r="F14" s="5">
        <v>286</v>
      </c>
      <c r="G14" s="7">
        <v>73.14</v>
      </c>
      <c r="H14" s="7">
        <v>73.72</v>
      </c>
      <c r="I14" s="7">
        <v>0.57999999999999996</v>
      </c>
      <c r="J14" s="6">
        <v>8.6400000000000001E-3</v>
      </c>
      <c r="K14" s="2">
        <v>7</v>
      </c>
      <c r="L14" s="11">
        <f>[10]RUN_23_PCT_2019_GRCP2_PRES_V1_P!O26-C14</f>
        <v>0</v>
      </c>
      <c r="M14" s="11">
        <f>[10]RUN_23_PCT_2019_GRCP2_PRES_V1_P!P26-D14</f>
        <v>0</v>
      </c>
      <c r="N14" s="11">
        <f>[10]RUN_23_PCT_2019_GRCP2_PRES_V1_P!Q26-E14</f>
        <v>0</v>
      </c>
      <c r="O14" s="11">
        <f>[10]RUN_23_PCT_2019_GRCP2_PRES_V1_P!R26-F14</f>
        <v>0</v>
      </c>
      <c r="P14" s="11">
        <f>[10]RUN_23_PCT_2019_GRCP2_PRES_V1_P!S26-G14</f>
        <v>0</v>
      </c>
      <c r="Q14" s="11">
        <f>[10]RUN_23_PCT_2019_GRCP2_PRES_V1_P!T26-H14</f>
        <v>0</v>
      </c>
      <c r="R14" s="11">
        <f>[10]RUN_23_PCT_2019_GRCP2_PRES_V1_P!U26-I14</f>
        <v>0</v>
      </c>
      <c r="S14" s="11">
        <f>[10]RUN_23_PCT_2019_GRCP2_PRES_V1_P!V26-J14</f>
        <v>0</v>
      </c>
    </row>
    <row r="15" spans="1:19" x14ac:dyDescent="0.25">
      <c r="A15" s="2">
        <v>8</v>
      </c>
      <c r="B15" s="4" t="s">
        <v>17</v>
      </c>
      <c r="C15" s="5">
        <v>97</v>
      </c>
      <c r="D15" s="6">
        <v>3.0329999999999999E-2</v>
      </c>
      <c r="E15" s="6">
        <v>0.70104999999999995</v>
      </c>
      <c r="F15" s="5">
        <v>151</v>
      </c>
      <c r="G15" s="7">
        <v>55.45</v>
      </c>
      <c r="H15" s="7">
        <v>57.05</v>
      </c>
      <c r="I15" s="7">
        <v>1.6</v>
      </c>
      <c r="J15" s="6">
        <v>2.9700000000000001E-2</v>
      </c>
      <c r="K15" s="2">
        <v>8</v>
      </c>
      <c r="L15" s="11">
        <f>[10]RUN_23_PCT_2019_GRCP2_PRES_V1_P!O27-C15</f>
        <v>0</v>
      </c>
      <c r="M15" s="11">
        <f>[10]RUN_23_PCT_2019_GRCP2_PRES_V1_P!P27-D15</f>
        <v>0</v>
      </c>
      <c r="N15" s="11">
        <f>[10]RUN_23_PCT_2019_GRCP2_PRES_V1_P!Q27-E15</f>
        <v>0</v>
      </c>
      <c r="O15" s="11">
        <f>[10]RUN_23_PCT_2019_GRCP2_PRES_V1_P!R27-F15</f>
        <v>0</v>
      </c>
      <c r="P15" s="11">
        <f>[10]RUN_23_PCT_2019_GRCP2_PRES_V1_P!S27-G15</f>
        <v>0</v>
      </c>
      <c r="Q15" s="11">
        <f>[10]RUN_23_PCT_2019_GRCP2_PRES_V1_P!T27-H15</f>
        <v>0</v>
      </c>
      <c r="R15" s="11">
        <f>[10]RUN_23_PCT_2019_GRCP2_PRES_V1_P!U27-I15</f>
        <v>0</v>
      </c>
      <c r="S15" s="11">
        <f>[10]RUN_23_PCT_2019_GRCP2_PRES_V1_P!V27-J15</f>
        <v>0</v>
      </c>
    </row>
    <row r="16" spans="1:19" x14ac:dyDescent="0.25">
      <c r="A16" s="2">
        <v>9</v>
      </c>
      <c r="B16" s="4" t="s">
        <v>18</v>
      </c>
      <c r="C16" s="5">
        <v>96</v>
      </c>
      <c r="D16" s="6">
        <v>3.0020000000000002E-2</v>
      </c>
      <c r="E16" s="6">
        <v>0.73107</v>
      </c>
      <c r="F16" s="5">
        <v>89</v>
      </c>
      <c r="G16" s="7">
        <v>41.88</v>
      </c>
      <c r="H16" s="7">
        <v>43.97</v>
      </c>
      <c r="I16" s="7">
        <v>2.09</v>
      </c>
      <c r="J16" s="6">
        <v>5.0139999999999997E-2</v>
      </c>
      <c r="K16" s="2">
        <v>9</v>
      </c>
      <c r="L16" s="11">
        <f>[10]RUN_23_PCT_2019_GRCP2_PRES_V1_P!O28-C16</f>
        <v>0</v>
      </c>
      <c r="M16" s="11">
        <f>[10]RUN_23_PCT_2019_GRCP2_PRES_V1_P!P28-D16</f>
        <v>0</v>
      </c>
      <c r="N16" s="11">
        <f>[10]RUN_23_PCT_2019_GRCP2_PRES_V1_P!Q28-E16</f>
        <v>0</v>
      </c>
      <c r="O16" s="11">
        <f>[10]RUN_23_PCT_2019_GRCP2_PRES_V1_P!R28-F16</f>
        <v>0</v>
      </c>
      <c r="P16" s="11">
        <f>[10]RUN_23_PCT_2019_GRCP2_PRES_V1_P!S28-G16</f>
        <v>0</v>
      </c>
      <c r="Q16" s="11">
        <f>[10]RUN_23_PCT_2019_GRCP2_PRES_V1_P!T28-H16</f>
        <v>0</v>
      </c>
      <c r="R16" s="11">
        <f>[10]RUN_23_PCT_2019_GRCP2_PRES_V1_P!U28-I16</f>
        <v>0</v>
      </c>
      <c r="S16" s="11">
        <f>[10]RUN_23_PCT_2019_GRCP2_PRES_V1_P!V28-J16</f>
        <v>0</v>
      </c>
    </row>
    <row r="17" spans="1:19" x14ac:dyDescent="0.25">
      <c r="A17" s="2">
        <v>10</v>
      </c>
      <c r="B17" s="4" t="s">
        <v>19</v>
      </c>
      <c r="C17" s="5">
        <v>87</v>
      </c>
      <c r="D17" s="6">
        <v>2.7199999999999998E-2</v>
      </c>
      <c r="E17" s="6">
        <v>0.75827</v>
      </c>
      <c r="F17" s="5">
        <v>43</v>
      </c>
      <c r="G17" s="7">
        <v>38.630000000000003</v>
      </c>
      <c r="H17" s="7">
        <v>41.29</v>
      </c>
      <c r="I17" s="7">
        <v>2.66</v>
      </c>
      <c r="J17" s="6">
        <v>6.9029999999999994E-2</v>
      </c>
      <c r="K17" s="2">
        <v>10</v>
      </c>
      <c r="L17" s="11">
        <f>[10]RUN_23_PCT_2019_GRCP2_PRES_V1_P!O29-C17</f>
        <v>0</v>
      </c>
      <c r="M17" s="11">
        <f>[10]RUN_23_PCT_2019_GRCP2_PRES_V1_P!P29-D17</f>
        <v>0</v>
      </c>
      <c r="N17" s="11">
        <f>[10]RUN_23_PCT_2019_GRCP2_PRES_V1_P!Q29-E17</f>
        <v>0</v>
      </c>
      <c r="O17" s="11">
        <f>[10]RUN_23_PCT_2019_GRCP2_PRES_V1_P!R29-F17</f>
        <v>0</v>
      </c>
      <c r="P17" s="11">
        <f>[10]RUN_23_PCT_2019_GRCP2_PRES_V1_P!S29-G17</f>
        <v>0</v>
      </c>
      <c r="Q17" s="11">
        <f>[10]RUN_23_PCT_2019_GRCP2_PRES_V1_P!T29-H17</f>
        <v>0</v>
      </c>
      <c r="R17" s="11">
        <f>[10]RUN_23_PCT_2019_GRCP2_PRES_V1_P!U29-I17</f>
        <v>0</v>
      </c>
      <c r="S17" s="11">
        <f>[10]RUN_23_PCT_2019_GRCP2_PRES_V1_P!V29-J17</f>
        <v>0</v>
      </c>
    </row>
    <row r="18" spans="1:19" x14ac:dyDescent="0.25">
      <c r="A18" s="2">
        <v>11</v>
      </c>
      <c r="B18" s="4" t="s">
        <v>20</v>
      </c>
      <c r="C18" s="5">
        <v>73</v>
      </c>
      <c r="D18" s="6">
        <v>2.283E-2</v>
      </c>
      <c r="E18" s="6">
        <v>0.78110000000000002</v>
      </c>
      <c r="F18" s="5">
        <v>78</v>
      </c>
      <c r="G18" s="7">
        <v>37.81</v>
      </c>
      <c r="H18" s="7">
        <v>41.2</v>
      </c>
      <c r="I18" s="7">
        <v>3.39</v>
      </c>
      <c r="J18" s="6">
        <v>8.9940000000000006E-2</v>
      </c>
      <c r="K18" s="2">
        <v>11</v>
      </c>
      <c r="L18" s="11">
        <f>[10]RUN_23_PCT_2019_GRCP2_PRES_V1_P!O30-C18</f>
        <v>0</v>
      </c>
      <c r="M18" s="11">
        <f>[10]RUN_23_PCT_2019_GRCP2_PRES_V1_P!P30-D18</f>
        <v>0</v>
      </c>
      <c r="N18" s="11">
        <f>[10]RUN_23_PCT_2019_GRCP2_PRES_V1_P!Q30-E18</f>
        <v>0</v>
      </c>
      <c r="O18" s="11">
        <f>[10]RUN_23_PCT_2019_GRCP2_PRES_V1_P!R30-F18</f>
        <v>0</v>
      </c>
      <c r="P18" s="11">
        <f>[10]RUN_23_PCT_2019_GRCP2_PRES_V1_P!S30-G18</f>
        <v>0</v>
      </c>
      <c r="Q18" s="11">
        <f>[10]RUN_23_PCT_2019_GRCP2_PRES_V1_P!T30-H18</f>
        <v>0</v>
      </c>
      <c r="R18" s="11">
        <f>[10]RUN_23_PCT_2019_GRCP2_PRES_V1_P!U30-I18</f>
        <v>0</v>
      </c>
      <c r="S18" s="11">
        <f>[10]RUN_23_PCT_2019_GRCP2_PRES_V1_P!V30-J18</f>
        <v>0</v>
      </c>
    </row>
    <row r="19" spans="1:19" x14ac:dyDescent="0.25">
      <c r="A19" s="2">
        <v>12</v>
      </c>
      <c r="B19" s="4" t="s">
        <v>21</v>
      </c>
      <c r="C19" s="5">
        <v>86</v>
      </c>
      <c r="D19" s="6">
        <v>2.6890000000000001E-2</v>
      </c>
      <c r="E19" s="6">
        <v>0.80798999999999999</v>
      </c>
      <c r="F19" s="5">
        <v>46</v>
      </c>
      <c r="G19" s="7">
        <v>30.68</v>
      </c>
      <c r="H19" s="7">
        <v>34.049999999999997</v>
      </c>
      <c r="I19" s="7">
        <v>3.37</v>
      </c>
      <c r="J19" s="6">
        <v>0.11005</v>
      </c>
      <c r="K19" s="2">
        <v>12</v>
      </c>
      <c r="L19" s="11">
        <f>[10]RUN_23_PCT_2019_GRCP2_PRES_V1_P!O31-C19</f>
        <v>0</v>
      </c>
      <c r="M19" s="11">
        <f>[10]RUN_23_PCT_2019_GRCP2_PRES_V1_P!P31-D19</f>
        <v>0</v>
      </c>
      <c r="N19" s="11">
        <f>[10]RUN_23_PCT_2019_GRCP2_PRES_V1_P!Q31-E19</f>
        <v>0</v>
      </c>
      <c r="O19" s="11">
        <f>[10]RUN_23_PCT_2019_GRCP2_PRES_V1_P!R31-F19</f>
        <v>0</v>
      </c>
      <c r="P19" s="11">
        <f>[10]RUN_23_PCT_2019_GRCP2_PRES_V1_P!S31-G19</f>
        <v>0</v>
      </c>
      <c r="Q19" s="11">
        <f>[10]RUN_23_PCT_2019_GRCP2_PRES_V1_P!T31-H19</f>
        <v>0</v>
      </c>
      <c r="R19" s="11">
        <f>[10]RUN_23_PCT_2019_GRCP2_PRES_V1_P!U31-I19</f>
        <v>0</v>
      </c>
      <c r="S19" s="11">
        <f>[10]RUN_23_PCT_2019_GRCP2_PRES_V1_P!V31-J19</f>
        <v>0</v>
      </c>
    </row>
    <row r="20" spans="1:19" x14ac:dyDescent="0.25">
      <c r="A20" s="2">
        <v>13</v>
      </c>
      <c r="B20" s="4" t="s">
        <v>22</v>
      </c>
      <c r="C20" s="5">
        <v>78</v>
      </c>
      <c r="D20" s="6">
        <v>2.4389999999999998E-2</v>
      </c>
      <c r="E20" s="6">
        <v>0.83238000000000001</v>
      </c>
      <c r="F20" s="5">
        <v>-255</v>
      </c>
      <c r="G20" s="7">
        <v>28.28</v>
      </c>
      <c r="H20" s="7">
        <v>31.97</v>
      </c>
      <c r="I20" s="7">
        <v>3.69</v>
      </c>
      <c r="J20" s="6">
        <v>0.13053000000000001</v>
      </c>
      <c r="K20" s="2">
        <v>13</v>
      </c>
      <c r="L20" s="11">
        <f>[10]RUN_23_PCT_2019_GRCP2_PRES_V1_P!O32-C20</f>
        <v>0</v>
      </c>
      <c r="M20" s="11">
        <f>[10]RUN_23_PCT_2019_GRCP2_PRES_V1_P!P32-D20</f>
        <v>0</v>
      </c>
      <c r="N20" s="11">
        <f>[10]RUN_23_PCT_2019_GRCP2_PRES_V1_P!Q32-E20</f>
        <v>0</v>
      </c>
      <c r="O20" s="11">
        <f>[10]RUN_23_PCT_2019_GRCP2_PRES_V1_P!R32-F20</f>
        <v>0</v>
      </c>
      <c r="P20" s="11">
        <f>[10]RUN_23_PCT_2019_GRCP2_PRES_V1_P!S32-G20</f>
        <v>0</v>
      </c>
      <c r="Q20" s="11">
        <f>[10]RUN_23_PCT_2019_GRCP2_PRES_V1_P!T32-H20</f>
        <v>0</v>
      </c>
      <c r="R20" s="11">
        <f>[10]RUN_23_PCT_2019_GRCP2_PRES_V1_P!U32-I20</f>
        <v>0</v>
      </c>
      <c r="S20" s="11">
        <f>[10]RUN_23_PCT_2019_GRCP2_PRES_V1_P!V32-J20</f>
        <v>0</v>
      </c>
    </row>
    <row r="21" spans="1:19" x14ac:dyDescent="0.25">
      <c r="A21" s="2">
        <v>14</v>
      </c>
      <c r="B21" s="4" t="s">
        <v>23</v>
      </c>
      <c r="C21" s="5">
        <v>79</v>
      </c>
      <c r="D21" s="6">
        <v>2.47E-2</v>
      </c>
      <c r="E21" s="6">
        <v>0.85707999999999995</v>
      </c>
      <c r="F21" s="5">
        <v>-32</v>
      </c>
      <c r="G21" s="7">
        <v>26.07</v>
      </c>
      <c r="H21" s="7">
        <v>29.97</v>
      </c>
      <c r="I21" s="7">
        <v>3.9</v>
      </c>
      <c r="J21" s="6">
        <v>0.14979000000000001</v>
      </c>
      <c r="K21" s="2">
        <v>14</v>
      </c>
      <c r="L21" s="11">
        <f>[10]RUN_23_PCT_2019_GRCP2_PRES_V1_P!O33-C21</f>
        <v>0</v>
      </c>
      <c r="M21" s="11">
        <f>[10]RUN_23_PCT_2019_GRCP2_PRES_V1_P!P33-D21</f>
        <v>0</v>
      </c>
      <c r="N21" s="11">
        <f>[10]RUN_23_PCT_2019_GRCP2_PRES_V1_P!Q33-E21</f>
        <v>0</v>
      </c>
      <c r="O21" s="11">
        <f>[10]RUN_23_PCT_2019_GRCP2_PRES_V1_P!R33-F21</f>
        <v>0</v>
      </c>
      <c r="P21" s="11">
        <f>[10]RUN_23_PCT_2019_GRCP2_PRES_V1_P!S33-G21</f>
        <v>0</v>
      </c>
      <c r="Q21" s="11">
        <f>[10]RUN_23_PCT_2019_GRCP2_PRES_V1_P!T33-H21</f>
        <v>0</v>
      </c>
      <c r="R21" s="11">
        <f>[10]RUN_23_PCT_2019_GRCP2_PRES_V1_P!U33-I21</f>
        <v>0</v>
      </c>
      <c r="S21" s="11">
        <f>[10]RUN_23_PCT_2019_GRCP2_PRES_V1_P!V33-J21</f>
        <v>0</v>
      </c>
    </row>
    <row r="22" spans="1:19" x14ac:dyDescent="0.25">
      <c r="A22" s="2">
        <v>15</v>
      </c>
      <c r="B22" s="4" t="s">
        <v>24</v>
      </c>
      <c r="C22" s="5">
        <v>86</v>
      </c>
      <c r="D22" s="6">
        <v>2.6890000000000001E-2</v>
      </c>
      <c r="E22" s="6">
        <v>0.88397000000000003</v>
      </c>
      <c r="F22" s="5">
        <v>6</v>
      </c>
      <c r="G22" s="7">
        <v>24.25</v>
      </c>
      <c r="H22" s="7">
        <v>28.39</v>
      </c>
      <c r="I22" s="7">
        <v>4.1399999999999997</v>
      </c>
      <c r="J22" s="6">
        <v>0.17076</v>
      </c>
      <c r="K22" s="2">
        <v>15</v>
      </c>
      <c r="L22" s="11">
        <f>[10]RUN_23_PCT_2019_GRCP2_PRES_V1_P!O34-C22</f>
        <v>0</v>
      </c>
      <c r="M22" s="11">
        <f>[10]RUN_23_PCT_2019_GRCP2_PRES_V1_P!P34-D22</f>
        <v>0</v>
      </c>
      <c r="N22" s="11">
        <f>[10]RUN_23_PCT_2019_GRCP2_PRES_V1_P!Q34-E22</f>
        <v>0</v>
      </c>
      <c r="O22" s="11">
        <f>[10]RUN_23_PCT_2019_GRCP2_PRES_V1_P!R34-F22</f>
        <v>0</v>
      </c>
      <c r="P22" s="11">
        <f>[10]RUN_23_PCT_2019_GRCP2_PRES_V1_P!S34-G22</f>
        <v>0</v>
      </c>
      <c r="Q22" s="11">
        <f>[10]RUN_23_PCT_2019_GRCP2_PRES_V1_P!T34-H22</f>
        <v>0</v>
      </c>
      <c r="R22" s="11">
        <f>[10]RUN_23_PCT_2019_GRCP2_PRES_V1_P!U34-I22</f>
        <v>0</v>
      </c>
      <c r="S22" s="11">
        <f>[10]RUN_23_PCT_2019_GRCP2_PRES_V1_P!V34-J22</f>
        <v>0</v>
      </c>
    </row>
    <row r="23" spans="1:19" x14ac:dyDescent="0.25">
      <c r="A23" s="2">
        <v>16</v>
      </c>
      <c r="B23" s="4" t="s">
        <v>25</v>
      </c>
      <c r="C23" s="5">
        <v>370</v>
      </c>
      <c r="D23" s="6">
        <v>0.1157</v>
      </c>
      <c r="E23" s="6">
        <v>0.99966999999999995</v>
      </c>
      <c r="F23" s="5">
        <v>-9</v>
      </c>
      <c r="G23" s="7">
        <v>22.27</v>
      </c>
      <c r="H23" s="7">
        <v>26.63</v>
      </c>
      <c r="I23" s="7">
        <v>4.3600000000000003</v>
      </c>
      <c r="J23" s="6">
        <v>0.19608999999999999</v>
      </c>
      <c r="K23" s="2">
        <v>16</v>
      </c>
      <c r="L23" s="11">
        <f>[10]RUN_23_PCT_2019_GRCP2_PRES_V1_P!O35-C23</f>
        <v>0</v>
      </c>
      <c r="M23" s="11">
        <f>[10]RUN_23_PCT_2019_GRCP2_PRES_V1_P!P35-D23</f>
        <v>0</v>
      </c>
      <c r="N23" s="11">
        <f>[10]RUN_23_PCT_2019_GRCP2_PRES_V1_P!Q35-E23</f>
        <v>0</v>
      </c>
      <c r="O23" s="11">
        <f>[10]RUN_23_PCT_2019_GRCP2_PRES_V1_P!R35-F23</f>
        <v>0</v>
      </c>
      <c r="P23" s="11">
        <f>[10]RUN_23_PCT_2019_GRCP2_PRES_V1_P!S35-G23</f>
        <v>0</v>
      </c>
      <c r="Q23" s="11">
        <f>[10]RUN_23_PCT_2019_GRCP2_PRES_V1_P!T35-H23</f>
        <v>0</v>
      </c>
      <c r="R23" s="11">
        <f>[10]RUN_23_PCT_2019_GRCP2_PRES_V1_P!U35-I23</f>
        <v>0</v>
      </c>
      <c r="S23" s="11">
        <f>[10]RUN_23_PCT_2019_GRCP2_PRES_V1_P!V35-J23</f>
        <v>0</v>
      </c>
    </row>
    <row r="24" spans="1:19" x14ac:dyDescent="0.25">
      <c r="A24" s="2">
        <v>17</v>
      </c>
      <c r="B24" s="4" t="s">
        <v>26</v>
      </c>
      <c r="C24" s="5">
        <v>1</v>
      </c>
      <c r="D24" s="6">
        <v>3.1E-4</v>
      </c>
      <c r="E24" s="6">
        <v>0.99997999999999998</v>
      </c>
      <c r="F24" s="5">
        <v>-809</v>
      </c>
      <c r="G24" s="7">
        <v>21.88</v>
      </c>
      <c r="H24" s="7">
        <v>26.58</v>
      </c>
      <c r="I24" s="7">
        <v>4.7</v>
      </c>
      <c r="J24" s="6">
        <v>0.21481</v>
      </c>
      <c r="K24" s="2">
        <v>17</v>
      </c>
      <c r="L24" s="11">
        <f>[10]RUN_23_PCT_2019_GRCP2_PRES_V1_P!O36-C24</f>
        <v>0</v>
      </c>
      <c r="M24" s="11">
        <f>[10]RUN_23_PCT_2019_GRCP2_PRES_V1_P!P36-D24</f>
        <v>0</v>
      </c>
      <c r="N24" s="11">
        <f>[10]RUN_23_PCT_2019_GRCP2_PRES_V1_P!Q36-E24</f>
        <v>0</v>
      </c>
      <c r="O24" s="11">
        <f>[10]RUN_23_PCT_2019_GRCP2_PRES_V1_P!R36-F24</f>
        <v>0</v>
      </c>
      <c r="P24" s="11">
        <f>[10]RUN_23_PCT_2019_GRCP2_PRES_V1_P!S36-G24</f>
        <v>0</v>
      </c>
      <c r="Q24" s="11">
        <f>[10]RUN_23_PCT_2019_GRCP2_PRES_V1_P!T36-H24</f>
        <v>0</v>
      </c>
      <c r="R24" s="11">
        <f>[10]RUN_23_PCT_2019_GRCP2_PRES_V1_P!U36-I24</f>
        <v>0</v>
      </c>
      <c r="S24" s="11">
        <f>[10]RUN_23_PCT_2019_GRCP2_PRES_V1_P!V36-J24</f>
        <v>0</v>
      </c>
    </row>
    <row r="25" spans="1:19" x14ac:dyDescent="0.25">
      <c r="A25" s="2">
        <v>18</v>
      </c>
      <c r="B25" s="4" t="s">
        <v>27</v>
      </c>
      <c r="C25" s="5">
        <v>3198</v>
      </c>
      <c r="D25" s="6">
        <v>1</v>
      </c>
      <c r="E25" s="6">
        <v>1</v>
      </c>
      <c r="F25" s="5">
        <v>2226</v>
      </c>
      <c r="G25" s="7">
        <v>426.41</v>
      </c>
      <c r="H25" s="7">
        <v>374.42</v>
      </c>
      <c r="I25" s="7">
        <v>-51.99</v>
      </c>
      <c r="J25" s="6">
        <v>-1.149E-2</v>
      </c>
      <c r="K25" s="2">
        <v>18</v>
      </c>
      <c r="L25" s="11">
        <f>[10]RUN_23_PCT_2019_GRCP2_PRES_V1_P!O37-C25</f>
        <v>0</v>
      </c>
      <c r="M25" s="11">
        <f>[10]RUN_23_PCT_2019_GRCP2_PRES_V1_P!P37-D25</f>
        <v>0</v>
      </c>
      <c r="N25" s="11">
        <f>[10]RUN_23_PCT_2019_GRCP2_PRES_V1_P!Q37-E25</f>
        <v>0</v>
      </c>
      <c r="O25" s="11">
        <f>[10]RUN_23_PCT_2019_GRCP2_PRES_V1_P!R37-F25</f>
        <v>0</v>
      </c>
      <c r="P25" s="11">
        <f>[10]RUN_23_PCT_2019_GRCP2_PRES_V1_P!S37-G25</f>
        <v>0</v>
      </c>
      <c r="Q25" s="11">
        <f>[10]RUN_23_PCT_2019_GRCP2_PRES_V1_P!T37-H25</f>
        <v>0</v>
      </c>
      <c r="R25" s="11">
        <f>[10]RUN_23_PCT_2019_GRCP2_PRES_V1_P!U37-I25</f>
        <v>0</v>
      </c>
      <c r="S25" s="11">
        <f>[10]RUN_23_PCT_2019_GRCP2_PRES_V1_P!V37-J25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76BB-9F18-4110-9B0D-C9488C720A2B}">
  <sheetPr>
    <pageSetUpPr fitToPage="1"/>
  </sheetPr>
  <dimension ref="A2:S25"/>
  <sheetViews>
    <sheetView tabSelected="1" view="pageBreakPreview" zoomScale="112" zoomScaleNormal="100" zoomScaleSheetLayoutView="112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32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39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5">
        <v>30</v>
      </c>
      <c r="D8" s="6">
        <v>0.81081000000000003</v>
      </c>
      <c r="E8" s="6">
        <v>0.81081000000000003</v>
      </c>
      <c r="F8" s="5">
        <v>21938</v>
      </c>
      <c r="G8" s="7">
        <v>3691.62</v>
      </c>
      <c r="H8" s="7">
        <v>3146.26</v>
      </c>
      <c r="I8" s="7">
        <v>-545.36</v>
      </c>
      <c r="J8" s="6">
        <v>-0.14835000000000001</v>
      </c>
      <c r="K8" s="2">
        <v>1</v>
      </c>
      <c r="L8" s="11">
        <f>[11]RUN_24_PCT_2019_GRCP2_PRES_V1_P!O2-C8</f>
        <v>0</v>
      </c>
      <c r="M8" s="11">
        <f>[11]RUN_24_PCT_2019_GRCP2_PRES_V1_P!P2-D8</f>
        <v>0</v>
      </c>
      <c r="N8" s="11">
        <f>[11]RUN_24_PCT_2019_GRCP2_PRES_V1_P!Q2-E8</f>
        <v>0</v>
      </c>
      <c r="O8" s="11">
        <f>[11]RUN_24_PCT_2019_GRCP2_PRES_V1_P!R2-F8</f>
        <v>0</v>
      </c>
      <c r="P8" s="11">
        <f>[11]RUN_24_PCT_2019_GRCP2_PRES_V1_P!S2-G8</f>
        <v>0</v>
      </c>
      <c r="Q8" s="11">
        <f>[11]RUN_24_PCT_2019_GRCP2_PRES_V1_P!T2-H8</f>
        <v>0</v>
      </c>
      <c r="R8" s="11">
        <f>[11]RUN_24_PCT_2019_GRCP2_PRES_V1_P!U2-I8</f>
        <v>0</v>
      </c>
      <c r="S8" s="11">
        <f>[11]RUN_24_PCT_2019_GRCP2_PRES_V1_P!V2-J8</f>
        <v>0</v>
      </c>
    </row>
    <row r="9" spans="1:19" x14ac:dyDescent="0.25">
      <c r="A9" s="2">
        <v>2</v>
      </c>
      <c r="B9" s="4" t="s">
        <v>11</v>
      </c>
      <c r="C9" s="5">
        <v>0</v>
      </c>
      <c r="D9" s="6">
        <v>0</v>
      </c>
      <c r="E9" s="6">
        <v>0.81081000000000003</v>
      </c>
      <c r="F9" s="5">
        <v>0</v>
      </c>
      <c r="G9" s="7">
        <v>0</v>
      </c>
      <c r="H9" s="7">
        <v>0</v>
      </c>
      <c r="I9" s="7">
        <v>0</v>
      </c>
      <c r="J9" s="6">
        <v>0</v>
      </c>
      <c r="K9" s="2">
        <v>2</v>
      </c>
      <c r="L9" s="11">
        <f>[11]RUN_24_PCT_2019_GRCP2_PRES_V1_P!O3-C9</f>
        <v>0</v>
      </c>
      <c r="M9" s="11">
        <f>[11]RUN_24_PCT_2019_GRCP2_PRES_V1_P!P3-D9</f>
        <v>0</v>
      </c>
      <c r="N9" s="11">
        <f>[11]RUN_24_PCT_2019_GRCP2_PRES_V1_P!Q3-E9</f>
        <v>0</v>
      </c>
      <c r="O9" s="11">
        <f>[11]RUN_24_PCT_2019_GRCP2_PRES_V1_P!R3-F9</f>
        <v>0</v>
      </c>
      <c r="P9" s="11">
        <f>[11]RUN_24_PCT_2019_GRCP2_PRES_V1_P!S3-G9</f>
        <v>0</v>
      </c>
      <c r="Q9" s="11">
        <f>[11]RUN_24_PCT_2019_GRCP2_PRES_V1_P!T3-H9</f>
        <v>0</v>
      </c>
      <c r="R9" s="11">
        <f>[11]RUN_24_PCT_2019_GRCP2_PRES_V1_P!U3-I9</f>
        <v>0</v>
      </c>
      <c r="S9" s="11">
        <f>[11]RUN_24_PCT_2019_GRCP2_PRES_V1_P!V3-J9</f>
        <v>0</v>
      </c>
    </row>
    <row r="10" spans="1:19" x14ac:dyDescent="0.25">
      <c r="A10" s="2">
        <v>3</v>
      </c>
      <c r="B10" s="4" t="s">
        <v>12</v>
      </c>
      <c r="C10" s="5">
        <v>2</v>
      </c>
      <c r="D10" s="6">
        <v>5.4050000000000001E-2</v>
      </c>
      <c r="E10" s="6">
        <v>0.86485999999999996</v>
      </c>
      <c r="F10" s="5">
        <v>2110</v>
      </c>
      <c r="G10" s="7">
        <v>462.13</v>
      </c>
      <c r="H10" s="7">
        <v>426.91</v>
      </c>
      <c r="I10" s="7">
        <v>-35.22</v>
      </c>
      <c r="J10" s="6">
        <v>-7.4450000000000002E-2</v>
      </c>
      <c r="K10" s="2">
        <v>3</v>
      </c>
      <c r="L10" s="11">
        <f>[11]RUN_24_PCT_2019_GRCP2_PRES_V1_P!O4-C10</f>
        <v>0</v>
      </c>
      <c r="M10" s="11">
        <f>[11]RUN_24_PCT_2019_GRCP2_PRES_V1_P!P4-D10</f>
        <v>0</v>
      </c>
      <c r="N10" s="11">
        <f>[11]RUN_24_PCT_2019_GRCP2_PRES_V1_P!Q4-E10</f>
        <v>0</v>
      </c>
      <c r="O10" s="11">
        <f>[11]RUN_24_PCT_2019_GRCP2_PRES_V1_P!R4-F10</f>
        <v>0</v>
      </c>
      <c r="P10" s="11">
        <f>[11]RUN_24_PCT_2019_GRCP2_PRES_V1_P!S4-G10</f>
        <v>0</v>
      </c>
      <c r="Q10" s="11">
        <f>[11]RUN_24_PCT_2019_GRCP2_PRES_V1_P!T4-H10</f>
        <v>0</v>
      </c>
      <c r="R10" s="11">
        <f>[11]RUN_24_PCT_2019_GRCP2_PRES_V1_P!U4-I10</f>
        <v>0</v>
      </c>
      <c r="S10" s="11">
        <f>[11]RUN_24_PCT_2019_GRCP2_PRES_V1_P!V4-J10</f>
        <v>0</v>
      </c>
    </row>
    <row r="11" spans="1:19" x14ac:dyDescent="0.25">
      <c r="A11" s="2">
        <v>4</v>
      </c>
      <c r="B11" s="4" t="s">
        <v>13</v>
      </c>
      <c r="C11" s="5">
        <v>0</v>
      </c>
      <c r="D11" s="6">
        <v>0</v>
      </c>
      <c r="E11" s="6">
        <v>0.86485999999999996</v>
      </c>
      <c r="F11" s="5">
        <v>0</v>
      </c>
      <c r="G11" s="7">
        <v>0</v>
      </c>
      <c r="H11" s="7">
        <v>0</v>
      </c>
      <c r="I11" s="7">
        <v>0</v>
      </c>
      <c r="J11" s="6">
        <v>0</v>
      </c>
      <c r="K11" s="2">
        <v>4</v>
      </c>
      <c r="L11" s="11">
        <f>[11]RUN_24_PCT_2019_GRCP2_PRES_V1_P!O5-C11</f>
        <v>0</v>
      </c>
      <c r="M11" s="11">
        <f>[11]RUN_24_PCT_2019_GRCP2_PRES_V1_P!P5-D11</f>
        <v>0</v>
      </c>
      <c r="N11" s="11">
        <f>[11]RUN_24_PCT_2019_GRCP2_PRES_V1_P!Q5-E11</f>
        <v>0</v>
      </c>
      <c r="O11" s="11">
        <f>[11]RUN_24_PCT_2019_GRCP2_PRES_V1_P!R5-F11</f>
        <v>0</v>
      </c>
      <c r="P11" s="11">
        <f>[11]RUN_24_PCT_2019_GRCP2_PRES_V1_P!S5-G11</f>
        <v>0</v>
      </c>
      <c r="Q11" s="11">
        <f>[11]RUN_24_PCT_2019_GRCP2_PRES_V1_P!T5-H11</f>
        <v>0</v>
      </c>
      <c r="R11" s="11">
        <f>[11]RUN_24_PCT_2019_GRCP2_PRES_V1_P!U5-I11</f>
        <v>0</v>
      </c>
      <c r="S11" s="11">
        <f>[11]RUN_24_PCT_2019_GRCP2_PRES_V1_P!V5-J11</f>
        <v>0</v>
      </c>
    </row>
    <row r="12" spans="1:19" x14ac:dyDescent="0.25">
      <c r="A12" s="2">
        <v>5</v>
      </c>
      <c r="B12" s="4" t="s">
        <v>14</v>
      </c>
      <c r="C12" s="5">
        <v>0</v>
      </c>
      <c r="D12" s="6">
        <v>0</v>
      </c>
      <c r="E12" s="6">
        <v>0.86485999999999996</v>
      </c>
      <c r="F12" s="5">
        <v>0</v>
      </c>
      <c r="G12" s="7">
        <v>0</v>
      </c>
      <c r="H12" s="7">
        <v>0</v>
      </c>
      <c r="I12" s="7">
        <v>0</v>
      </c>
      <c r="J12" s="6">
        <v>0</v>
      </c>
      <c r="K12" s="2">
        <v>5</v>
      </c>
      <c r="L12" s="11">
        <f>[11]RUN_24_PCT_2019_GRCP2_PRES_V1_P!O6-C12</f>
        <v>0</v>
      </c>
      <c r="M12" s="11">
        <f>[11]RUN_24_PCT_2019_GRCP2_PRES_V1_P!P6-D12</f>
        <v>0</v>
      </c>
      <c r="N12" s="11">
        <f>[11]RUN_24_PCT_2019_GRCP2_PRES_V1_P!Q6-E12</f>
        <v>0</v>
      </c>
      <c r="O12" s="11">
        <f>[11]RUN_24_PCT_2019_GRCP2_PRES_V1_P!R6-F12</f>
        <v>0</v>
      </c>
      <c r="P12" s="11">
        <f>[11]RUN_24_PCT_2019_GRCP2_PRES_V1_P!S6-G12</f>
        <v>0</v>
      </c>
      <c r="Q12" s="11">
        <f>[11]RUN_24_PCT_2019_GRCP2_PRES_V1_P!T6-H12</f>
        <v>0</v>
      </c>
      <c r="R12" s="11">
        <f>[11]RUN_24_PCT_2019_GRCP2_PRES_V1_P!U6-I12</f>
        <v>0</v>
      </c>
      <c r="S12" s="11">
        <f>[11]RUN_24_PCT_2019_GRCP2_PRES_V1_P!V6-J12</f>
        <v>0</v>
      </c>
    </row>
    <row r="13" spans="1:19" x14ac:dyDescent="0.25">
      <c r="A13" s="2">
        <v>6</v>
      </c>
      <c r="B13" s="4" t="s">
        <v>15</v>
      </c>
      <c r="C13" s="5">
        <v>1</v>
      </c>
      <c r="D13" s="6">
        <v>2.7029999999999998E-2</v>
      </c>
      <c r="E13" s="6">
        <v>0.89188999999999996</v>
      </c>
      <c r="F13" s="5">
        <v>2131</v>
      </c>
      <c r="G13" s="7">
        <v>526.63</v>
      </c>
      <c r="H13" s="7">
        <v>525.45000000000005</v>
      </c>
      <c r="I13" s="7">
        <v>-1.18</v>
      </c>
      <c r="J13" s="6">
        <v>-2.2399999999999998E-3</v>
      </c>
      <c r="K13" s="2">
        <v>6</v>
      </c>
      <c r="L13" s="11">
        <f>[11]RUN_24_PCT_2019_GRCP2_PRES_V1_P!O7-C13</f>
        <v>0</v>
      </c>
      <c r="M13" s="11">
        <f>[11]RUN_24_PCT_2019_GRCP2_PRES_V1_P!P7-D13</f>
        <v>0</v>
      </c>
      <c r="N13" s="11">
        <f>[11]RUN_24_PCT_2019_GRCP2_PRES_V1_P!Q7-E13</f>
        <v>0</v>
      </c>
      <c r="O13" s="11">
        <f>[11]RUN_24_PCT_2019_GRCP2_PRES_V1_P!R7-F13</f>
        <v>0</v>
      </c>
      <c r="P13" s="11">
        <f>[11]RUN_24_PCT_2019_GRCP2_PRES_V1_P!S7-G13</f>
        <v>0</v>
      </c>
      <c r="Q13" s="11">
        <f>[11]RUN_24_PCT_2019_GRCP2_PRES_V1_P!T7-H13</f>
        <v>0</v>
      </c>
      <c r="R13" s="11">
        <f>[11]RUN_24_PCT_2019_GRCP2_PRES_V1_P!U7-I13</f>
        <v>0</v>
      </c>
      <c r="S13" s="11">
        <f>[11]RUN_24_PCT_2019_GRCP2_PRES_V1_P!V7-J13</f>
        <v>0</v>
      </c>
    </row>
    <row r="14" spans="1:19" x14ac:dyDescent="0.25">
      <c r="A14" s="2">
        <v>7</v>
      </c>
      <c r="B14" s="4" t="s">
        <v>16</v>
      </c>
      <c r="C14" s="5">
        <v>0</v>
      </c>
      <c r="D14" s="6">
        <v>0</v>
      </c>
      <c r="E14" s="6">
        <v>0.89188999999999996</v>
      </c>
      <c r="F14" s="5">
        <v>0</v>
      </c>
      <c r="G14" s="7">
        <v>0</v>
      </c>
      <c r="H14" s="7">
        <v>0</v>
      </c>
      <c r="I14" s="7">
        <v>0</v>
      </c>
      <c r="J14" s="6">
        <v>0</v>
      </c>
      <c r="K14" s="2">
        <v>7</v>
      </c>
      <c r="L14" s="11">
        <f>[11]RUN_24_PCT_2019_GRCP2_PRES_V1_P!O8-C14</f>
        <v>0</v>
      </c>
      <c r="M14" s="11">
        <f>[11]RUN_24_PCT_2019_GRCP2_PRES_V1_P!P8-D14</f>
        <v>0</v>
      </c>
      <c r="N14" s="11">
        <f>[11]RUN_24_PCT_2019_GRCP2_PRES_V1_P!Q8-E14</f>
        <v>0</v>
      </c>
      <c r="O14" s="11">
        <f>[11]RUN_24_PCT_2019_GRCP2_PRES_V1_P!R8-F14</f>
        <v>0</v>
      </c>
      <c r="P14" s="11">
        <f>[11]RUN_24_PCT_2019_GRCP2_PRES_V1_P!S8-G14</f>
        <v>0</v>
      </c>
      <c r="Q14" s="11">
        <f>[11]RUN_24_PCT_2019_GRCP2_PRES_V1_P!T8-H14</f>
        <v>0</v>
      </c>
      <c r="R14" s="11">
        <f>[11]RUN_24_PCT_2019_GRCP2_PRES_V1_P!U8-I14</f>
        <v>0</v>
      </c>
      <c r="S14" s="11">
        <f>[11]RUN_24_PCT_2019_GRCP2_PRES_V1_P!V8-J14</f>
        <v>0</v>
      </c>
    </row>
    <row r="15" spans="1:19" x14ac:dyDescent="0.25">
      <c r="A15" s="2">
        <v>8</v>
      </c>
      <c r="B15" s="4" t="s">
        <v>17</v>
      </c>
      <c r="C15" s="5">
        <v>1</v>
      </c>
      <c r="D15" s="6">
        <v>2.7029999999999998E-2</v>
      </c>
      <c r="E15" s="6">
        <v>0.91891999999999996</v>
      </c>
      <c r="F15" s="5">
        <v>-3145</v>
      </c>
      <c r="G15" s="7">
        <v>73.5</v>
      </c>
      <c r="H15" s="7">
        <v>75.67</v>
      </c>
      <c r="I15" s="7">
        <v>2.17</v>
      </c>
      <c r="J15" s="6">
        <v>2.9479999999999999E-2</v>
      </c>
      <c r="K15" s="2">
        <v>8</v>
      </c>
      <c r="L15" s="11">
        <f>[11]RUN_24_PCT_2019_GRCP2_PRES_V1_P!O9-C15</f>
        <v>0</v>
      </c>
      <c r="M15" s="11">
        <f>[11]RUN_24_PCT_2019_GRCP2_PRES_V1_P!P9-D15</f>
        <v>0</v>
      </c>
      <c r="N15" s="11">
        <f>[11]RUN_24_PCT_2019_GRCP2_PRES_V1_P!Q9-E15</f>
        <v>0</v>
      </c>
      <c r="O15" s="11">
        <f>[11]RUN_24_PCT_2019_GRCP2_PRES_V1_P!R9-F15</f>
        <v>0</v>
      </c>
      <c r="P15" s="11">
        <f>[11]RUN_24_PCT_2019_GRCP2_PRES_V1_P!S9-G15</f>
        <v>0</v>
      </c>
      <c r="Q15" s="11">
        <f>[11]RUN_24_PCT_2019_GRCP2_PRES_V1_P!T9-H15</f>
        <v>0</v>
      </c>
      <c r="R15" s="11">
        <f>[11]RUN_24_PCT_2019_GRCP2_PRES_V1_P!U9-I15</f>
        <v>0</v>
      </c>
      <c r="S15" s="11">
        <f>[11]RUN_24_PCT_2019_GRCP2_PRES_V1_P!V9-J15</f>
        <v>0</v>
      </c>
    </row>
    <row r="16" spans="1:19" x14ac:dyDescent="0.25">
      <c r="A16" s="2">
        <v>9</v>
      </c>
      <c r="B16" s="4" t="s">
        <v>18</v>
      </c>
      <c r="C16" s="5">
        <v>0</v>
      </c>
      <c r="D16" s="6">
        <v>0</v>
      </c>
      <c r="E16" s="6">
        <v>0.91891999999999996</v>
      </c>
      <c r="F16" s="5">
        <v>0</v>
      </c>
      <c r="G16" s="7">
        <v>0</v>
      </c>
      <c r="H16" s="7">
        <v>0</v>
      </c>
      <c r="I16" s="7">
        <v>0</v>
      </c>
      <c r="J16" s="6">
        <v>0</v>
      </c>
      <c r="K16" s="2">
        <v>9</v>
      </c>
      <c r="L16" s="11">
        <f>[11]RUN_24_PCT_2019_GRCP2_PRES_V1_P!O10-C16</f>
        <v>0</v>
      </c>
      <c r="M16" s="11">
        <f>[11]RUN_24_PCT_2019_GRCP2_PRES_V1_P!P10-D16</f>
        <v>0</v>
      </c>
      <c r="N16" s="11">
        <f>[11]RUN_24_PCT_2019_GRCP2_PRES_V1_P!Q10-E16</f>
        <v>0</v>
      </c>
      <c r="O16" s="11">
        <f>[11]RUN_24_PCT_2019_GRCP2_PRES_V1_P!R10-F16</f>
        <v>0</v>
      </c>
      <c r="P16" s="11">
        <f>[11]RUN_24_PCT_2019_GRCP2_PRES_V1_P!S10-G16</f>
        <v>0</v>
      </c>
      <c r="Q16" s="11">
        <f>[11]RUN_24_PCT_2019_GRCP2_PRES_V1_P!T10-H16</f>
        <v>0</v>
      </c>
      <c r="R16" s="11">
        <f>[11]RUN_24_PCT_2019_GRCP2_PRES_V1_P!U10-I16</f>
        <v>0</v>
      </c>
      <c r="S16" s="11">
        <f>[11]RUN_24_PCT_2019_GRCP2_PRES_V1_P!V10-J16</f>
        <v>0</v>
      </c>
    </row>
    <row r="17" spans="1:19" x14ac:dyDescent="0.25">
      <c r="A17" s="2">
        <v>10</v>
      </c>
      <c r="B17" s="4" t="s">
        <v>19</v>
      </c>
      <c r="C17" s="5">
        <v>1</v>
      </c>
      <c r="D17" s="6">
        <v>2.7029999999999998E-2</v>
      </c>
      <c r="E17" s="6">
        <v>0.94594999999999996</v>
      </c>
      <c r="F17" s="5">
        <v>125</v>
      </c>
      <c r="G17" s="7">
        <v>60.05</v>
      </c>
      <c r="H17" s="7">
        <v>64.260000000000005</v>
      </c>
      <c r="I17" s="7">
        <v>4.21</v>
      </c>
      <c r="J17" s="6">
        <v>7.0139999999999994E-2</v>
      </c>
      <c r="K17" s="2">
        <v>10</v>
      </c>
      <c r="L17" s="11">
        <f>[11]RUN_24_PCT_2019_GRCP2_PRES_V1_P!O11-C17</f>
        <v>0</v>
      </c>
      <c r="M17" s="11">
        <f>[11]RUN_24_PCT_2019_GRCP2_PRES_V1_P!P11-D17</f>
        <v>0</v>
      </c>
      <c r="N17" s="11">
        <f>[11]RUN_24_PCT_2019_GRCP2_PRES_V1_P!Q11-E17</f>
        <v>0</v>
      </c>
      <c r="O17" s="11">
        <f>[11]RUN_24_PCT_2019_GRCP2_PRES_V1_P!R11-F17</f>
        <v>0</v>
      </c>
      <c r="P17" s="11">
        <f>[11]RUN_24_PCT_2019_GRCP2_PRES_V1_P!S11-G17</f>
        <v>0</v>
      </c>
      <c r="Q17" s="11">
        <f>[11]RUN_24_PCT_2019_GRCP2_PRES_V1_P!T11-H17</f>
        <v>0</v>
      </c>
      <c r="R17" s="11">
        <f>[11]RUN_24_PCT_2019_GRCP2_PRES_V1_P!U11-I17</f>
        <v>0</v>
      </c>
      <c r="S17" s="11">
        <f>[11]RUN_24_PCT_2019_GRCP2_PRES_V1_P!V11-J17</f>
        <v>0</v>
      </c>
    </row>
    <row r="18" spans="1:19" x14ac:dyDescent="0.25">
      <c r="A18" s="2">
        <v>11</v>
      </c>
      <c r="B18" s="4" t="s">
        <v>20</v>
      </c>
      <c r="C18" s="5">
        <v>0</v>
      </c>
      <c r="D18" s="6">
        <v>0</v>
      </c>
      <c r="E18" s="6">
        <v>0.94594999999999996</v>
      </c>
      <c r="F18" s="5">
        <v>0</v>
      </c>
      <c r="G18" s="7">
        <v>0</v>
      </c>
      <c r="H18" s="7">
        <v>0</v>
      </c>
      <c r="I18" s="7">
        <v>0</v>
      </c>
      <c r="J18" s="6">
        <v>0</v>
      </c>
      <c r="K18" s="2">
        <v>11</v>
      </c>
      <c r="L18" s="11">
        <f>[11]RUN_24_PCT_2019_GRCP2_PRES_V1_P!O12-C18</f>
        <v>0</v>
      </c>
      <c r="M18" s="11">
        <f>[11]RUN_24_PCT_2019_GRCP2_PRES_V1_P!P12-D18</f>
        <v>0</v>
      </c>
      <c r="N18" s="11">
        <f>[11]RUN_24_PCT_2019_GRCP2_PRES_V1_P!Q12-E18</f>
        <v>0</v>
      </c>
      <c r="O18" s="11">
        <f>[11]RUN_24_PCT_2019_GRCP2_PRES_V1_P!R12-F18</f>
        <v>0</v>
      </c>
      <c r="P18" s="11">
        <f>[11]RUN_24_PCT_2019_GRCP2_PRES_V1_P!S12-G18</f>
        <v>0</v>
      </c>
      <c r="Q18" s="11">
        <f>[11]RUN_24_PCT_2019_GRCP2_PRES_V1_P!T12-H18</f>
        <v>0</v>
      </c>
      <c r="R18" s="11">
        <f>[11]RUN_24_PCT_2019_GRCP2_PRES_V1_P!U12-I18</f>
        <v>0</v>
      </c>
      <c r="S18" s="11">
        <f>[11]RUN_24_PCT_2019_GRCP2_PRES_V1_P!V12-J18</f>
        <v>0</v>
      </c>
    </row>
    <row r="19" spans="1:19" x14ac:dyDescent="0.25">
      <c r="A19" s="2">
        <v>12</v>
      </c>
      <c r="B19" s="4" t="s">
        <v>21</v>
      </c>
      <c r="C19" s="5">
        <v>0</v>
      </c>
      <c r="D19" s="6">
        <v>0</v>
      </c>
      <c r="E19" s="6">
        <v>0.94594999999999996</v>
      </c>
      <c r="F19" s="5">
        <v>0</v>
      </c>
      <c r="G19" s="7">
        <v>0</v>
      </c>
      <c r="H19" s="7">
        <v>0</v>
      </c>
      <c r="I19" s="7">
        <v>0</v>
      </c>
      <c r="J19" s="6">
        <v>0</v>
      </c>
      <c r="K19" s="2">
        <v>12</v>
      </c>
      <c r="L19" s="11">
        <f>[11]RUN_24_PCT_2019_GRCP2_PRES_V1_P!O13-C19</f>
        <v>0</v>
      </c>
      <c r="M19" s="11">
        <f>[11]RUN_24_PCT_2019_GRCP2_PRES_V1_P!P13-D19</f>
        <v>0</v>
      </c>
      <c r="N19" s="11">
        <f>[11]RUN_24_PCT_2019_GRCP2_PRES_V1_P!Q13-E19</f>
        <v>0</v>
      </c>
      <c r="O19" s="11">
        <f>[11]RUN_24_PCT_2019_GRCP2_PRES_V1_P!R13-F19</f>
        <v>0</v>
      </c>
      <c r="P19" s="11">
        <f>[11]RUN_24_PCT_2019_GRCP2_PRES_V1_P!S13-G19</f>
        <v>0</v>
      </c>
      <c r="Q19" s="11">
        <f>[11]RUN_24_PCT_2019_GRCP2_PRES_V1_P!T13-H19</f>
        <v>0</v>
      </c>
      <c r="R19" s="11">
        <f>[11]RUN_24_PCT_2019_GRCP2_PRES_V1_P!U13-I19</f>
        <v>0</v>
      </c>
      <c r="S19" s="11">
        <f>[11]RUN_24_PCT_2019_GRCP2_PRES_V1_P!V13-J19</f>
        <v>0</v>
      </c>
    </row>
    <row r="20" spans="1:19" x14ac:dyDescent="0.25">
      <c r="A20" s="2">
        <v>13</v>
      </c>
      <c r="B20" s="4" t="s">
        <v>22</v>
      </c>
      <c r="C20" s="5">
        <v>1</v>
      </c>
      <c r="D20" s="6">
        <v>2.7029999999999998E-2</v>
      </c>
      <c r="E20" s="6">
        <v>0.97297999999999996</v>
      </c>
      <c r="F20" s="5">
        <v>-612</v>
      </c>
      <c r="G20" s="7">
        <v>92.47</v>
      </c>
      <c r="H20" s="7">
        <v>104.74</v>
      </c>
      <c r="I20" s="7">
        <v>12.27</v>
      </c>
      <c r="J20" s="6">
        <v>0.13270999999999999</v>
      </c>
      <c r="K20" s="2">
        <v>13</v>
      </c>
      <c r="L20" s="11">
        <f>[11]RUN_24_PCT_2019_GRCP2_PRES_V1_P!O14-C20</f>
        <v>0</v>
      </c>
      <c r="M20" s="11">
        <f>[11]RUN_24_PCT_2019_GRCP2_PRES_V1_P!P14-D20</f>
        <v>0</v>
      </c>
      <c r="N20" s="11">
        <f>[11]RUN_24_PCT_2019_GRCP2_PRES_V1_P!Q14-E20</f>
        <v>0</v>
      </c>
      <c r="O20" s="11">
        <f>[11]RUN_24_PCT_2019_GRCP2_PRES_V1_P!R14-F20</f>
        <v>0</v>
      </c>
      <c r="P20" s="11">
        <f>[11]RUN_24_PCT_2019_GRCP2_PRES_V1_P!S14-G20</f>
        <v>0</v>
      </c>
      <c r="Q20" s="11">
        <f>[11]RUN_24_PCT_2019_GRCP2_PRES_V1_P!T14-H20</f>
        <v>0</v>
      </c>
      <c r="R20" s="11">
        <f>[11]RUN_24_PCT_2019_GRCP2_PRES_V1_P!U14-I20</f>
        <v>0</v>
      </c>
      <c r="S20" s="11">
        <f>[11]RUN_24_PCT_2019_GRCP2_PRES_V1_P!V14-J20</f>
        <v>0</v>
      </c>
    </row>
    <row r="21" spans="1:19" x14ac:dyDescent="0.25">
      <c r="A21" s="2">
        <v>14</v>
      </c>
      <c r="B21" s="4" t="s">
        <v>23</v>
      </c>
      <c r="C21" s="5">
        <v>0</v>
      </c>
      <c r="D21" s="6">
        <v>0</v>
      </c>
      <c r="E21" s="6">
        <v>0.97297999999999996</v>
      </c>
      <c r="F21" s="5">
        <v>0</v>
      </c>
      <c r="G21" s="7">
        <v>0</v>
      </c>
      <c r="H21" s="7">
        <v>0</v>
      </c>
      <c r="I21" s="7">
        <v>0</v>
      </c>
      <c r="J21" s="6">
        <v>0</v>
      </c>
      <c r="K21" s="2">
        <v>14</v>
      </c>
      <c r="L21" s="11">
        <f>[11]RUN_24_PCT_2019_GRCP2_PRES_V1_P!O15-C21</f>
        <v>0</v>
      </c>
      <c r="M21" s="11">
        <f>[11]RUN_24_PCT_2019_GRCP2_PRES_V1_P!P15-D21</f>
        <v>0</v>
      </c>
      <c r="N21" s="11">
        <f>[11]RUN_24_PCT_2019_GRCP2_PRES_V1_P!Q15-E21</f>
        <v>0</v>
      </c>
      <c r="O21" s="11">
        <f>[11]RUN_24_PCT_2019_GRCP2_PRES_V1_P!R15-F21</f>
        <v>0</v>
      </c>
      <c r="P21" s="11">
        <f>[11]RUN_24_PCT_2019_GRCP2_PRES_V1_P!S15-G21</f>
        <v>0</v>
      </c>
      <c r="Q21" s="11">
        <f>[11]RUN_24_PCT_2019_GRCP2_PRES_V1_P!T15-H21</f>
        <v>0</v>
      </c>
      <c r="R21" s="11">
        <f>[11]RUN_24_PCT_2019_GRCP2_PRES_V1_P!U15-I21</f>
        <v>0</v>
      </c>
      <c r="S21" s="11">
        <f>[11]RUN_24_PCT_2019_GRCP2_PRES_V1_P!V15-J21</f>
        <v>0</v>
      </c>
    </row>
    <row r="22" spans="1:19" x14ac:dyDescent="0.25">
      <c r="A22" s="2">
        <v>15</v>
      </c>
      <c r="B22" s="4" t="s">
        <v>24</v>
      </c>
      <c r="C22" s="5">
        <v>0</v>
      </c>
      <c r="D22" s="6">
        <v>0</v>
      </c>
      <c r="E22" s="6">
        <v>0.97297999999999996</v>
      </c>
      <c r="F22" s="5">
        <v>0</v>
      </c>
      <c r="G22" s="7">
        <v>0</v>
      </c>
      <c r="H22" s="7">
        <v>0</v>
      </c>
      <c r="I22" s="7">
        <v>0</v>
      </c>
      <c r="J22" s="6">
        <v>0</v>
      </c>
      <c r="K22" s="2">
        <v>15</v>
      </c>
      <c r="L22" s="11">
        <f>[11]RUN_24_PCT_2019_GRCP2_PRES_V1_P!O16-C22</f>
        <v>0</v>
      </c>
      <c r="M22" s="11">
        <f>[11]RUN_24_PCT_2019_GRCP2_PRES_V1_P!P16-D22</f>
        <v>0</v>
      </c>
      <c r="N22" s="11">
        <f>[11]RUN_24_PCT_2019_GRCP2_PRES_V1_P!Q16-E22</f>
        <v>0</v>
      </c>
      <c r="O22" s="11">
        <f>[11]RUN_24_PCT_2019_GRCP2_PRES_V1_P!R16-F22</f>
        <v>0</v>
      </c>
      <c r="P22" s="11">
        <f>[11]RUN_24_PCT_2019_GRCP2_PRES_V1_P!S16-G22</f>
        <v>0</v>
      </c>
      <c r="Q22" s="11">
        <f>[11]RUN_24_PCT_2019_GRCP2_PRES_V1_P!T16-H22</f>
        <v>0</v>
      </c>
      <c r="R22" s="11">
        <f>[11]RUN_24_PCT_2019_GRCP2_PRES_V1_P!U16-I22</f>
        <v>0</v>
      </c>
      <c r="S22" s="11">
        <f>[11]RUN_24_PCT_2019_GRCP2_PRES_V1_P!V16-J22</f>
        <v>0</v>
      </c>
    </row>
    <row r="23" spans="1:19" x14ac:dyDescent="0.25">
      <c r="A23" s="2">
        <v>16</v>
      </c>
      <c r="B23" s="4" t="s">
        <v>25</v>
      </c>
      <c r="C23" s="5">
        <v>1</v>
      </c>
      <c r="D23" s="6">
        <v>2.7029999999999998E-2</v>
      </c>
      <c r="E23" s="6">
        <v>1</v>
      </c>
      <c r="F23" s="5">
        <v>-3360</v>
      </c>
      <c r="G23" s="7">
        <v>21.88</v>
      </c>
      <c r="H23" s="7">
        <v>26.25</v>
      </c>
      <c r="I23" s="7">
        <v>4.37</v>
      </c>
      <c r="J23" s="6">
        <v>0.19972999999999999</v>
      </c>
      <c r="K23" s="2">
        <v>16</v>
      </c>
      <c r="L23" s="11">
        <f>[11]RUN_24_PCT_2019_GRCP2_PRES_V1_P!O17-C23</f>
        <v>0</v>
      </c>
      <c r="M23" s="11">
        <f>[11]RUN_24_PCT_2019_GRCP2_PRES_V1_P!P17-D23</f>
        <v>0</v>
      </c>
      <c r="N23" s="11">
        <f>[11]RUN_24_PCT_2019_GRCP2_PRES_V1_P!Q17-E23</f>
        <v>0</v>
      </c>
      <c r="O23" s="11">
        <f>[11]RUN_24_PCT_2019_GRCP2_PRES_V1_P!R17-F23</f>
        <v>0</v>
      </c>
      <c r="P23" s="11">
        <f>[11]RUN_24_PCT_2019_GRCP2_PRES_V1_P!S17-G23</f>
        <v>0</v>
      </c>
      <c r="Q23" s="11">
        <f>[11]RUN_24_PCT_2019_GRCP2_PRES_V1_P!T17-H23</f>
        <v>0</v>
      </c>
      <c r="R23" s="11">
        <f>[11]RUN_24_PCT_2019_GRCP2_PRES_V1_P!U17-I23</f>
        <v>0</v>
      </c>
      <c r="S23" s="11">
        <f>[11]RUN_24_PCT_2019_GRCP2_PRES_V1_P!V17-J23</f>
        <v>0</v>
      </c>
    </row>
    <row r="24" spans="1:19" x14ac:dyDescent="0.25">
      <c r="A24" s="2">
        <v>17</v>
      </c>
      <c r="B24" s="4" t="s">
        <v>26</v>
      </c>
      <c r="C24" s="5">
        <v>0</v>
      </c>
      <c r="D24" s="6">
        <v>0</v>
      </c>
      <c r="E24" s="6">
        <v>1</v>
      </c>
      <c r="F24" s="5">
        <v>0</v>
      </c>
      <c r="G24" s="7">
        <v>0</v>
      </c>
      <c r="H24" s="7">
        <v>0</v>
      </c>
      <c r="I24" s="7">
        <v>0</v>
      </c>
      <c r="J24" s="6">
        <v>0</v>
      </c>
      <c r="K24" s="2">
        <v>17</v>
      </c>
      <c r="L24" s="11">
        <f>[11]RUN_24_PCT_2019_GRCP2_PRES_V1_P!O18-C24</f>
        <v>0</v>
      </c>
      <c r="M24" s="11">
        <f>[11]RUN_24_PCT_2019_GRCP2_PRES_V1_P!P18-D24</f>
        <v>0</v>
      </c>
      <c r="N24" s="11">
        <f>[11]RUN_24_PCT_2019_GRCP2_PRES_V1_P!Q18-E24</f>
        <v>0</v>
      </c>
      <c r="O24" s="11">
        <f>[11]RUN_24_PCT_2019_GRCP2_PRES_V1_P!R18-F24</f>
        <v>0</v>
      </c>
      <c r="P24" s="11">
        <f>[11]RUN_24_PCT_2019_GRCP2_PRES_V1_P!S18-G24</f>
        <v>0</v>
      </c>
      <c r="Q24" s="11">
        <f>[11]RUN_24_PCT_2019_GRCP2_PRES_V1_P!T18-H24</f>
        <v>0</v>
      </c>
      <c r="R24" s="11">
        <f>[11]RUN_24_PCT_2019_GRCP2_PRES_V1_P!U18-I24</f>
        <v>0</v>
      </c>
      <c r="S24" s="11">
        <f>[11]RUN_24_PCT_2019_GRCP2_PRES_V1_P!V18-J24</f>
        <v>0</v>
      </c>
    </row>
    <row r="25" spans="1:19" x14ac:dyDescent="0.25">
      <c r="A25" s="2">
        <v>18</v>
      </c>
      <c r="B25" s="4" t="s">
        <v>27</v>
      </c>
      <c r="C25" s="5">
        <v>37</v>
      </c>
      <c r="D25" s="6">
        <v>1</v>
      </c>
      <c r="E25" s="6">
        <v>1</v>
      </c>
      <c r="F25" s="5">
        <v>17770</v>
      </c>
      <c r="G25" s="7">
        <v>3039.12</v>
      </c>
      <c r="H25" s="7">
        <v>2595.62</v>
      </c>
      <c r="I25" s="7">
        <v>-443.5</v>
      </c>
      <c r="J25" s="6">
        <v>-0.11269</v>
      </c>
      <c r="K25" s="2">
        <v>18</v>
      </c>
      <c r="L25" s="11">
        <f>[11]RUN_24_PCT_2019_GRCP2_PRES_V1_P!O19-C25</f>
        <v>0</v>
      </c>
      <c r="M25" s="11">
        <f>[11]RUN_24_PCT_2019_GRCP2_PRES_V1_P!P19-D25</f>
        <v>0</v>
      </c>
      <c r="N25" s="11">
        <f>[11]RUN_24_PCT_2019_GRCP2_PRES_V1_P!Q19-E25</f>
        <v>0</v>
      </c>
      <c r="O25" s="11">
        <f>[11]RUN_24_PCT_2019_GRCP2_PRES_V1_P!R19-F25</f>
        <v>0</v>
      </c>
      <c r="P25" s="11">
        <f>[11]RUN_24_PCT_2019_GRCP2_PRES_V1_P!S19-G25</f>
        <v>0</v>
      </c>
      <c r="Q25" s="11">
        <f>[11]RUN_24_PCT_2019_GRCP2_PRES_V1_P!T19-H25</f>
        <v>0</v>
      </c>
      <c r="R25" s="11">
        <f>[11]RUN_24_PCT_2019_GRCP2_PRES_V1_P!U19-I25</f>
        <v>0</v>
      </c>
      <c r="S25" s="11">
        <f>[11]RUN_24_PCT_2019_GRCP2_PRES_V1_P!V19-J25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1883E-B986-440C-8A66-33838B82227F}">
  <sheetPr>
    <pageSetUpPr fitToPage="1"/>
  </sheetPr>
  <dimension ref="A2:S25"/>
  <sheetViews>
    <sheetView tabSelected="1" view="pageBreakPreview" zoomScale="106" zoomScaleNormal="100" zoomScaleSheetLayoutView="106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31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40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1191</v>
      </c>
      <c r="G25" s="7">
        <v>229</v>
      </c>
      <c r="H25" s="7">
        <v>232.92</v>
      </c>
      <c r="I25" s="7">
        <v>3.92</v>
      </c>
      <c r="J25" s="6">
        <v>2.087E-2</v>
      </c>
      <c r="K25" s="2">
        <v>18</v>
      </c>
      <c r="L25" s="11"/>
      <c r="M25" s="11"/>
      <c r="N25" s="11"/>
      <c r="O25" s="11">
        <f>[12]RUN_25_PCT_2019_GRCP2_PRES_V1_P!R19-F25</f>
        <v>0</v>
      </c>
      <c r="P25" s="11">
        <f>[12]RUN_25_PCT_2019_GRCP2_PRES_V1_P!S19-G25</f>
        <v>0</v>
      </c>
      <c r="Q25" s="11">
        <f>[12]RUN_25_PCT_2019_GRCP2_PRES_V1_P!T19-H25</f>
        <v>0</v>
      </c>
      <c r="R25" s="11">
        <f>[12]RUN_25_PCT_2019_GRCP2_PRES_V1_P!U19-I25</f>
        <v>0</v>
      </c>
      <c r="S25" s="11">
        <f>[12]RUN_25_PCT_2019_GRCP2_PRES_V1_P!V19-J25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8263F-FA7C-4BE2-8252-3A9BAED96B30}">
  <sheetPr>
    <pageSetUpPr fitToPage="1"/>
  </sheetPr>
  <dimension ref="A2:S25"/>
  <sheetViews>
    <sheetView tabSelected="1" view="pageBreakPreview" zoomScale="106" zoomScaleNormal="100" zoomScaleSheetLayoutView="106" workbookViewId="0">
      <selection sqref="A1:K25"/>
    </sheetView>
  </sheetViews>
  <sheetFormatPr defaultRowHeight="15" x14ac:dyDescent="0.25"/>
  <cols>
    <col min="1" max="1" width="4.7109375" bestFit="1" customWidth="1"/>
    <col min="2" max="2" width="16.7109375" customWidth="1"/>
    <col min="3" max="3" width="10.7109375" customWidth="1"/>
    <col min="4" max="4" width="12.7109375" customWidth="1"/>
    <col min="5" max="5" width="15.140625" customWidth="1"/>
    <col min="6" max="6" width="13.85546875" customWidth="1"/>
    <col min="7" max="7" width="17" customWidth="1"/>
    <col min="8" max="8" width="18" customWidth="1"/>
    <col min="9" max="9" width="11.7109375" customWidth="1"/>
    <col min="10" max="10" width="12" customWidth="1"/>
    <col min="11" max="11" width="4.7109375" bestFit="1" customWidth="1"/>
  </cols>
  <sheetData>
    <row r="2" spans="1:19" x14ac:dyDescent="0.25">
      <c r="B2" s="12" t="s">
        <v>28</v>
      </c>
      <c r="C2" s="12"/>
      <c r="D2" s="12"/>
      <c r="E2" s="12"/>
      <c r="F2" s="12"/>
      <c r="G2" s="12"/>
      <c r="H2" s="12"/>
      <c r="I2" s="12"/>
      <c r="J2" s="12"/>
    </row>
    <row r="3" spans="1:19" x14ac:dyDescent="0.25">
      <c r="B3" s="12" t="s">
        <v>0</v>
      </c>
      <c r="C3" s="12"/>
      <c r="D3" s="12"/>
      <c r="E3" s="12"/>
      <c r="F3" s="12"/>
      <c r="G3" s="12"/>
      <c r="H3" s="12"/>
      <c r="I3" s="12"/>
      <c r="J3" s="12"/>
    </row>
    <row r="4" spans="1:19" x14ac:dyDescent="0.25">
      <c r="B4" s="12" t="s">
        <v>32</v>
      </c>
      <c r="C4" s="12"/>
      <c r="D4" s="12"/>
      <c r="E4" s="12"/>
      <c r="F4" s="12"/>
      <c r="G4" s="12"/>
      <c r="H4" s="12"/>
      <c r="I4" s="12"/>
      <c r="J4" s="12"/>
    </row>
    <row r="5" spans="1:19" x14ac:dyDescent="0.25">
      <c r="B5" s="12" t="s">
        <v>41</v>
      </c>
      <c r="C5" s="12"/>
      <c r="D5" s="12"/>
      <c r="E5" s="12"/>
      <c r="F5" s="12"/>
      <c r="G5" s="12"/>
      <c r="H5" s="12"/>
      <c r="I5" s="12"/>
      <c r="J5" s="12"/>
    </row>
    <row r="6" spans="1:19" x14ac:dyDescent="0.25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1" t="s">
        <v>1</v>
      </c>
    </row>
    <row r="7" spans="1:19" ht="31.5" customHeight="1" x14ac:dyDescent="0.25">
      <c r="A7" s="1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29</v>
      </c>
      <c r="H7" s="3" t="s">
        <v>30</v>
      </c>
      <c r="I7" s="3" t="s">
        <v>8</v>
      </c>
      <c r="J7" s="3" t="s">
        <v>9</v>
      </c>
      <c r="K7" s="1" t="s">
        <v>2</v>
      </c>
      <c r="L7" s="14" t="s">
        <v>44</v>
      </c>
      <c r="M7" s="14"/>
      <c r="N7" s="14"/>
      <c r="O7" s="14"/>
      <c r="P7" s="14"/>
      <c r="Q7" s="14"/>
      <c r="R7" s="14"/>
      <c r="S7" s="14"/>
    </row>
    <row r="8" spans="1:19" x14ac:dyDescent="0.25">
      <c r="A8" s="2">
        <v>1</v>
      </c>
      <c r="B8" s="4" t="s">
        <v>10</v>
      </c>
      <c r="C8" s="8"/>
      <c r="D8" s="9"/>
      <c r="E8" s="9"/>
      <c r="F8" s="8"/>
      <c r="G8" s="10"/>
      <c r="H8" s="10"/>
      <c r="I8" s="10"/>
      <c r="J8" s="9"/>
      <c r="K8" s="2">
        <v>1</v>
      </c>
      <c r="L8" s="11"/>
      <c r="M8" s="11"/>
      <c r="N8" s="11"/>
      <c r="O8" s="11"/>
      <c r="P8" s="11"/>
      <c r="Q8" s="11"/>
      <c r="R8" s="11"/>
      <c r="S8" s="11"/>
    </row>
    <row r="9" spans="1:19" x14ac:dyDescent="0.25">
      <c r="A9" s="2">
        <v>2</v>
      </c>
      <c r="B9" s="4" t="s">
        <v>11</v>
      </c>
      <c r="C9" s="8"/>
      <c r="D9" s="9"/>
      <c r="E9" s="9"/>
      <c r="F9" s="8"/>
      <c r="G9" s="10"/>
      <c r="H9" s="10"/>
      <c r="I9" s="10"/>
      <c r="J9" s="9"/>
      <c r="K9" s="2">
        <v>2</v>
      </c>
      <c r="L9" s="11"/>
      <c r="M9" s="11"/>
      <c r="N9" s="11"/>
      <c r="O9" s="11"/>
      <c r="P9" s="11"/>
      <c r="Q9" s="11"/>
      <c r="R9" s="11"/>
      <c r="S9" s="11"/>
    </row>
    <row r="10" spans="1:19" x14ac:dyDescent="0.25">
      <c r="A10" s="2">
        <v>3</v>
      </c>
      <c r="B10" s="4" t="s">
        <v>12</v>
      </c>
      <c r="C10" s="8"/>
      <c r="D10" s="9"/>
      <c r="E10" s="9"/>
      <c r="F10" s="8"/>
      <c r="G10" s="10"/>
      <c r="H10" s="10"/>
      <c r="I10" s="10"/>
      <c r="J10" s="9"/>
      <c r="K10" s="2">
        <v>3</v>
      </c>
      <c r="L10" s="11"/>
      <c r="M10" s="11"/>
      <c r="N10" s="11"/>
      <c r="O10" s="11"/>
      <c r="P10" s="11"/>
      <c r="Q10" s="11"/>
      <c r="R10" s="11"/>
      <c r="S10" s="11"/>
    </row>
    <row r="11" spans="1:19" x14ac:dyDescent="0.25">
      <c r="A11" s="2">
        <v>4</v>
      </c>
      <c r="B11" s="4" t="s">
        <v>13</v>
      </c>
      <c r="C11" s="8"/>
      <c r="D11" s="9"/>
      <c r="E11" s="9"/>
      <c r="F11" s="8"/>
      <c r="G11" s="10"/>
      <c r="H11" s="10"/>
      <c r="I11" s="10"/>
      <c r="J11" s="9"/>
      <c r="K11" s="2">
        <v>4</v>
      </c>
      <c r="L11" s="11"/>
      <c r="M11" s="11"/>
      <c r="N11" s="11"/>
      <c r="O11" s="11"/>
      <c r="P11" s="11"/>
      <c r="Q11" s="11"/>
      <c r="R11" s="11"/>
      <c r="S11" s="11"/>
    </row>
    <row r="12" spans="1:19" x14ac:dyDescent="0.25">
      <c r="A12" s="2">
        <v>5</v>
      </c>
      <c r="B12" s="4" t="s">
        <v>14</v>
      </c>
      <c r="C12" s="8"/>
      <c r="D12" s="9"/>
      <c r="E12" s="9"/>
      <c r="F12" s="8"/>
      <c r="G12" s="10"/>
      <c r="H12" s="10"/>
      <c r="I12" s="10"/>
      <c r="J12" s="9"/>
      <c r="K12" s="2">
        <v>5</v>
      </c>
      <c r="L12" s="11"/>
      <c r="M12" s="11"/>
      <c r="N12" s="11"/>
      <c r="O12" s="11"/>
      <c r="P12" s="11"/>
      <c r="Q12" s="11"/>
      <c r="R12" s="11"/>
      <c r="S12" s="11"/>
    </row>
    <row r="13" spans="1:19" x14ac:dyDescent="0.25">
      <c r="A13" s="2">
        <v>6</v>
      </c>
      <c r="B13" s="4" t="s">
        <v>15</v>
      </c>
      <c r="C13" s="8"/>
      <c r="D13" s="9"/>
      <c r="E13" s="9"/>
      <c r="F13" s="8"/>
      <c r="G13" s="10"/>
      <c r="H13" s="10"/>
      <c r="I13" s="10"/>
      <c r="J13" s="9"/>
      <c r="K13" s="2">
        <v>6</v>
      </c>
      <c r="L13" s="11"/>
      <c r="M13" s="11"/>
      <c r="N13" s="11"/>
      <c r="O13" s="11"/>
      <c r="P13" s="11"/>
      <c r="Q13" s="11"/>
      <c r="R13" s="11"/>
      <c r="S13" s="11"/>
    </row>
    <row r="14" spans="1:19" x14ac:dyDescent="0.25">
      <c r="A14" s="2">
        <v>7</v>
      </c>
      <c r="B14" s="4" t="s">
        <v>16</v>
      </c>
      <c r="C14" s="8"/>
      <c r="D14" s="9"/>
      <c r="E14" s="9"/>
      <c r="F14" s="8"/>
      <c r="G14" s="10"/>
      <c r="H14" s="10"/>
      <c r="I14" s="10"/>
      <c r="J14" s="9"/>
      <c r="K14" s="2">
        <v>7</v>
      </c>
      <c r="L14" s="11"/>
      <c r="M14" s="11"/>
      <c r="N14" s="11"/>
      <c r="O14" s="11"/>
      <c r="P14" s="11"/>
      <c r="Q14" s="11"/>
      <c r="R14" s="11"/>
      <c r="S14" s="11"/>
    </row>
    <row r="15" spans="1:19" x14ac:dyDescent="0.25">
      <c r="A15" s="2">
        <v>8</v>
      </c>
      <c r="B15" s="4" t="s">
        <v>17</v>
      </c>
      <c r="C15" s="8"/>
      <c r="D15" s="9"/>
      <c r="E15" s="9"/>
      <c r="F15" s="8"/>
      <c r="G15" s="10"/>
      <c r="H15" s="10"/>
      <c r="I15" s="10"/>
      <c r="J15" s="9"/>
      <c r="K15" s="2">
        <v>8</v>
      </c>
      <c r="L15" s="11"/>
      <c r="M15" s="11"/>
      <c r="N15" s="11"/>
      <c r="O15" s="11"/>
      <c r="P15" s="11"/>
      <c r="Q15" s="11"/>
      <c r="R15" s="11"/>
      <c r="S15" s="11"/>
    </row>
    <row r="16" spans="1:19" x14ac:dyDescent="0.25">
      <c r="A16" s="2">
        <v>9</v>
      </c>
      <c r="B16" s="4" t="s">
        <v>18</v>
      </c>
      <c r="C16" s="8"/>
      <c r="D16" s="9"/>
      <c r="E16" s="9"/>
      <c r="F16" s="8"/>
      <c r="G16" s="10"/>
      <c r="H16" s="10"/>
      <c r="I16" s="10"/>
      <c r="J16" s="9"/>
      <c r="K16" s="2">
        <v>9</v>
      </c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2">
        <v>10</v>
      </c>
      <c r="B17" s="4" t="s">
        <v>19</v>
      </c>
      <c r="C17" s="8"/>
      <c r="D17" s="9"/>
      <c r="E17" s="9"/>
      <c r="F17" s="8"/>
      <c r="G17" s="10"/>
      <c r="H17" s="10"/>
      <c r="I17" s="10"/>
      <c r="J17" s="9"/>
      <c r="K17" s="2">
        <v>10</v>
      </c>
      <c r="L17" s="11"/>
      <c r="M17" s="11"/>
      <c r="N17" s="11"/>
      <c r="O17" s="11"/>
      <c r="P17" s="11"/>
      <c r="Q17" s="11"/>
      <c r="R17" s="11"/>
      <c r="S17" s="11"/>
    </row>
    <row r="18" spans="1:19" x14ac:dyDescent="0.25">
      <c r="A18" s="2">
        <v>11</v>
      </c>
      <c r="B18" s="4" t="s">
        <v>20</v>
      </c>
      <c r="C18" s="8"/>
      <c r="D18" s="9"/>
      <c r="E18" s="9"/>
      <c r="F18" s="8"/>
      <c r="G18" s="10"/>
      <c r="H18" s="10"/>
      <c r="I18" s="10"/>
      <c r="J18" s="9"/>
      <c r="K18" s="2">
        <v>11</v>
      </c>
      <c r="L18" s="11"/>
      <c r="M18" s="11"/>
      <c r="N18" s="11"/>
      <c r="O18" s="11"/>
      <c r="P18" s="11"/>
      <c r="Q18" s="11"/>
      <c r="R18" s="11"/>
      <c r="S18" s="11"/>
    </row>
    <row r="19" spans="1:19" x14ac:dyDescent="0.25">
      <c r="A19" s="2">
        <v>12</v>
      </c>
      <c r="B19" s="4" t="s">
        <v>21</v>
      </c>
      <c r="C19" s="8"/>
      <c r="D19" s="9"/>
      <c r="E19" s="9"/>
      <c r="F19" s="8"/>
      <c r="G19" s="10"/>
      <c r="H19" s="10"/>
      <c r="I19" s="10"/>
      <c r="J19" s="9"/>
      <c r="K19" s="2">
        <v>12</v>
      </c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2">
        <v>13</v>
      </c>
      <c r="B20" s="4" t="s">
        <v>22</v>
      </c>
      <c r="C20" s="8"/>
      <c r="D20" s="9"/>
      <c r="E20" s="9"/>
      <c r="F20" s="8"/>
      <c r="G20" s="10"/>
      <c r="H20" s="10"/>
      <c r="I20" s="10"/>
      <c r="J20" s="9"/>
      <c r="K20" s="2">
        <v>13</v>
      </c>
      <c r="L20" s="11"/>
      <c r="M20" s="11"/>
      <c r="N20" s="11"/>
      <c r="O20" s="11"/>
      <c r="P20" s="11"/>
      <c r="Q20" s="11"/>
      <c r="R20" s="11"/>
      <c r="S20" s="11"/>
    </row>
    <row r="21" spans="1:19" x14ac:dyDescent="0.25">
      <c r="A21" s="2">
        <v>14</v>
      </c>
      <c r="B21" s="4" t="s">
        <v>23</v>
      </c>
      <c r="C21" s="8"/>
      <c r="D21" s="9"/>
      <c r="E21" s="9"/>
      <c r="F21" s="8"/>
      <c r="G21" s="10"/>
      <c r="H21" s="10"/>
      <c r="I21" s="10"/>
      <c r="J21" s="9"/>
      <c r="K21" s="2">
        <v>14</v>
      </c>
      <c r="L21" s="11"/>
      <c r="M21" s="11"/>
      <c r="N21" s="11"/>
      <c r="O21" s="11"/>
      <c r="P21" s="11"/>
      <c r="Q21" s="11"/>
      <c r="R21" s="11"/>
      <c r="S21" s="11"/>
    </row>
    <row r="22" spans="1:19" x14ac:dyDescent="0.25">
      <c r="A22" s="2">
        <v>15</v>
      </c>
      <c r="B22" s="4" t="s">
        <v>24</v>
      </c>
      <c r="C22" s="8"/>
      <c r="D22" s="9"/>
      <c r="E22" s="9"/>
      <c r="F22" s="8"/>
      <c r="G22" s="10"/>
      <c r="H22" s="10"/>
      <c r="I22" s="10"/>
      <c r="J22" s="9"/>
      <c r="K22" s="2">
        <v>15</v>
      </c>
      <c r="L22" s="11"/>
      <c r="M22" s="11"/>
      <c r="N22" s="11"/>
      <c r="O22" s="11"/>
      <c r="P22" s="11"/>
      <c r="Q22" s="11"/>
      <c r="R22" s="11"/>
      <c r="S22" s="11"/>
    </row>
    <row r="23" spans="1:19" x14ac:dyDescent="0.25">
      <c r="A23" s="2">
        <v>16</v>
      </c>
      <c r="B23" s="4" t="s">
        <v>25</v>
      </c>
      <c r="C23" s="8"/>
      <c r="D23" s="9"/>
      <c r="E23" s="9"/>
      <c r="F23" s="8"/>
      <c r="G23" s="10"/>
      <c r="H23" s="10"/>
      <c r="I23" s="10"/>
      <c r="J23" s="9"/>
      <c r="K23" s="2">
        <v>16</v>
      </c>
      <c r="L23" s="11"/>
      <c r="M23" s="11"/>
      <c r="N23" s="11"/>
      <c r="O23" s="11"/>
      <c r="P23" s="11"/>
      <c r="Q23" s="11"/>
      <c r="R23" s="11"/>
      <c r="S23" s="11"/>
    </row>
    <row r="24" spans="1:19" x14ac:dyDescent="0.25">
      <c r="A24" s="2">
        <v>17</v>
      </c>
      <c r="B24" s="4" t="s">
        <v>26</v>
      </c>
      <c r="C24" s="8"/>
      <c r="D24" s="9"/>
      <c r="E24" s="9"/>
      <c r="F24" s="8"/>
      <c r="G24" s="10"/>
      <c r="H24" s="10"/>
      <c r="I24" s="10"/>
      <c r="J24" s="9"/>
      <c r="K24" s="2">
        <v>17</v>
      </c>
      <c r="L24" s="11"/>
      <c r="M24" s="11"/>
      <c r="N24" s="11"/>
      <c r="O24" s="11"/>
      <c r="P24" s="11"/>
      <c r="Q24" s="11"/>
      <c r="R24" s="11"/>
      <c r="S24" s="11"/>
    </row>
    <row r="25" spans="1:19" x14ac:dyDescent="0.25">
      <c r="A25" s="2">
        <v>18</v>
      </c>
      <c r="B25" s="4" t="s">
        <v>27</v>
      </c>
      <c r="C25" s="8"/>
      <c r="D25" s="9"/>
      <c r="E25" s="9"/>
      <c r="F25" s="5">
        <v>1586</v>
      </c>
      <c r="G25" s="7">
        <v>310.95999999999998</v>
      </c>
      <c r="H25" s="7">
        <v>292.02</v>
      </c>
      <c r="I25" s="7">
        <v>-18.95</v>
      </c>
      <c r="J25" s="6">
        <v>-1.222E-2</v>
      </c>
      <c r="K25" s="2">
        <v>18</v>
      </c>
      <c r="L25" s="11"/>
      <c r="M25" s="11"/>
      <c r="N25" s="11"/>
      <c r="O25" s="11">
        <f>[12]RUN_25_PCT_2019_GRCP2_PRES_V1_P!R37-F25</f>
        <v>0</v>
      </c>
      <c r="P25" s="11">
        <f>[12]RUN_25_PCT_2019_GRCP2_PRES_V1_P!S37-G25</f>
        <v>0</v>
      </c>
      <c r="Q25" s="11">
        <f>[12]RUN_25_PCT_2019_GRCP2_PRES_V1_P!T37-H25</f>
        <v>0</v>
      </c>
      <c r="R25" s="11">
        <f>[12]RUN_25_PCT_2019_GRCP2_PRES_V1_P!U37-I25</f>
        <v>0</v>
      </c>
      <c r="S25" s="11">
        <f>[12]RUN_25_PCT_2019_GRCP2_PRES_V1_P!V37-J25</f>
        <v>0</v>
      </c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8" fitToHeight="0" orientation="landscape" r:id="rId1"/>
  <headerFooter>
    <oddHeader>&amp;CAttachment K8
San Diego Gas &amp;&amp; Electric Company
2019 General Rate Case (GRC) Phase 2, A.19-03-002</oddHeader>
    <oddFooter>&amp;LChapter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PAT1</vt:lpstr>
      <vt:lpstr>PAT1-GF</vt:lpstr>
      <vt:lpstr>PAT1CP2</vt:lpstr>
      <vt:lpstr>PAT1CP2-GF</vt:lpstr>
      <vt:lpstr>PATOD</vt:lpstr>
      <vt:lpstr>PATOD-GF</vt:lpstr>
      <vt:lpstr>PATODCP2-GF</vt:lpstr>
      <vt:lpstr>PATODPSW</vt:lpstr>
      <vt:lpstr>PATODPSW-GF</vt:lpstr>
      <vt:lpstr>PATOD3CP2</vt:lpstr>
      <vt:lpstr>PATOD3PSW</vt:lpstr>
      <vt:lpstr>'PAT1'!Print_Area</vt:lpstr>
      <vt:lpstr>PAT1CP2!Print_Area</vt:lpstr>
      <vt:lpstr>'PAT1CP2-GF'!Print_Area</vt:lpstr>
      <vt:lpstr>'PAT1-GF'!Print_Area</vt:lpstr>
      <vt:lpstr>PATOD!Print_Area</vt:lpstr>
      <vt:lpstr>PATOD3CP2!Print_Area</vt:lpstr>
      <vt:lpstr>PATOD3PSW!Print_Area</vt:lpstr>
      <vt:lpstr>'PATODCP2-GF'!Print_Area</vt:lpstr>
      <vt:lpstr>'PATOD-GF'!Print_Area</vt:lpstr>
      <vt:lpstr>PATODPSW!Print_Area</vt:lpstr>
      <vt:lpstr>'PATODPSW-GF'!Print_Area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Barlow, Kaitlin J</dc:creator>
  <cp:lastModifiedBy>Barlow, Kaitlin J</cp:lastModifiedBy>
  <cp:lastPrinted>2019-05-03T00:10:38Z</cp:lastPrinted>
  <dcterms:created xsi:type="dcterms:W3CDTF">2019-04-16T19:04:43Z</dcterms:created>
  <dcterms:modified xsi:type="dcterms:W3CDTF">2019-05-03T00:12:12Z</dcterms:modified>
</cp:coreProperties>
</file>