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mpra.sharepoint.com/teams/ct-sdge/Programs/EV-HP rate/06. Discovery/SDAP/DR 1/"/>
    </mc:Choice>
  </mc:AlternateContent>
  <xr:revisionPtr revIDLastSave="2" documentId="8_{565A6080-CB89-4253-B7B6-E9F5AB27F00A}" xr6:coauthVersionLast="41" xr6:coauthVersionMax="41" xr10:uidLastSave="{01686782-F8CD-4776-963F-FA941BE61E47}"/>
  <bookViews>
    <workbookView xWindow="28680" yWindow="-120" windowWidth="29040" windowHeight="15840" xr2:uid="{16CAAC69-0084-41C9-874A-F57C2B162F07}"/>
  </bookViews>
  <sheets>
    <sheet name="EV-HP Rates for SDAP DR-01, Q28" sheetId="2" r:id="rId1"/>
  </sheets>
  <externalReferences>
    <externalReference r:id="rId2"/>
    <externalReference r:id="rId3"/>
  </externalReferences>
  <definedNames>
    <definedName name="_______ddd5" hidden="1">{#N/A,#N/A,FALSE,"trates"}</definedName>
    <definedName name="______ddd5" hidden="1">{#N/A,#N/A,FALSE,"trates"}</definedName>
    <definedName name="_____ddd5" hidden="1">{#N/A,#N/A,FALSE,"trates"}</definedName>
    <definedName name="____ddd5" hidden="1">{#N/A,#N/A,FALSE,"trates"}</definedName>
    <definedName name="___ddd5" hidden="1">{#N/A,#N/A,FALSE,"trates"}</definedName>
    <definedName name="__ddd5" hidden="1">{#N/A,#N/A,FALSE,"trates"}</definedName>
    <definedName name="_AtRisk_SimSetting_AutomaticallyGenerateReports" hidden="1">FALSE</definedName>
    <definedName name="_AtRisk_SimSetting_AutomaticResultsDisplayMode" hidden="1">1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16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ddd5" hidden="1">{#N/A,#N/A,FALSE,"trates"}</definedName>
    <definedName name="_Fill" hidden="1">#REF!</definedName>
    <definedName name="_Key1" hidden="1">#REF!</definedName>
    <definedName name="_Key2" hidden="1">#REF!</definedName>
    <definedName name="_MatInverse_In" hidden="1">#REF!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_Sort" hidden="1">#REF!</definedName>
    <definedName name="anscount" hidden="1">1</definedName>
    <definedName name="dddd">[1]Level2!$K$2</definedName>
    <definedName name="dummy1" hidden="1">{#N/A,#N/A,FALSE,"trates"}</definedName>
    <definedName name="dummy2" hidden="1">{#N/A,#N/A,FALSE,"trates"}</definedName>
    <definedName name="dummy3" hidden="1">{#N/A,#N/A,FALSE,"trates"}</definedName>
    <definedName name="dummy4" hidden="1">{#N/A,#N/A,FALSE,"trates"}</definedName>
    <definedName name="dummy5" hidden="1">{#N/A,#N/A,FALSE,"trates"}</definedName>
    <definedName name="InvoiceType">[2]Level2!$K$2</definedName>
    <definedName name="jkl" hidden="1">{#N/A,#N/A,FALSE,"trates"}</definedName>
    <definedName name="limcount" hidden="1">1</definedName>
    <definedName name="_xlnm.Print_Area">#REF!</definedName>
    <definedName name="Print_Area_MI">#REF!</definedName>
    <definedName name="Print_Area2">#REF!</definedName>
    <definedName name="RiskAfterRecalcMacro" hidden="1">"'10 Year Model.xls'!RiskSim"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  <definedName name="sencount" hidden="1">2</definedName>
    <definedName name="wrn.BL." hidden="1">{#N/A,#N/A,FALSE,"trates"}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58" i="2" l="1"/>
  <c r="AG57" i="2"/>
  <c r="AG54" i="2"/>
  <c r="AG53" i="2"/>
  <c r="Y50" i="2"/>
  <c r="AG50" i="2" s="1"/>
  <c r="AG49" i="2"/>
  <c r="Y49" i="2"/>
  <c r="Y46" i="2"/>
  <c r="AG46" i="2" s="1"/>
  <c r="AG45" i="2"/>
  <c r="Y45" i="2"/>
  <c r="Y42" i="2"/>
  <c r="AG42" i="2" s="1"/>
  <c r="AG41" i="2"/>
  <c r="Y41" i="2"/>
  <c r="Y38" i="2"/>
  <c r="AG38" i="2" s="1"/>
  <c r="AG37" i="2"/>
  <c r="Y37" i="2"/>
  <c r="Y34" i="2"/>
  <c r="AG34" i="2" s="1"/>
  <c r="AG33" i="2"/>
  <c r="Y33" i="2"/>
  <c r="Y30" i="2"/>
  <c r="AG30" i="2" s="1"/>
  <c r="AG29" i="2"/>
  <c r="Y29" i="2"/>
  <c r="AG25" i="2"/>
  <c r="AG24" i="2"/>
  <c r="AG21" i="2"/>
  <c r="AG20" i="2"/>
  <c r="AG16" i="2"/>
  <c r="AG15" i="2"/>
  <c r="AG12" i="2"/>
  <c r="AG11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10" i="2"/>
</calcChain>
</file>

<file path=xl/sharedStrings.xml><?xml version="1.0" encoding="utf-8"?>
<sst xmlns="http://schemas.openxmlformats.org/spreadsheetml/2006/main" count="118" uniqueCount="67">
  <si>
    <t>Secondary</t>
  </si>
  <si>
    <t>Primary</t>
  </si>
  <si>
    <t>PPP</t>
  </si>
  <si>
    <t>RS</t>
  </si>
  <si>
    <t>CTC</t>
  </si>
  <si>
    <t>LGC</t>
  </si>
  <si>
    <t>TRAC</t>
  </si>
  <si>
    <t>GHG</t>
  </si>
  <si>
    <t>DWR</t>
  </si>
  <si>
    <t>EV-HP PROPOSED RATES</t>
  </si>
  <si>
    <t>SCHEDULE EV-HP</t>
  </si>
  <si>
    <t>Subscription Charge (0-25 kW)</t>
  </si>
  <si>
    <t xml:space="preserve">    Secondary</t>
  </si>
  <si>
    <t xml:space="preserve">    Primary</t>
  </si>
  <si>
    <t>Subscription Charge (additional 25 kW of load)</t>
  </si>
  <si>
    <t>Basic Service Fee</t>
  </si>
  <si>
    <t xml:space="preserve">    Less than or equal to 500 kW</t>
  </si>
  <si>
    <t xml:space="preserve">      Secondary</t>
  </si>
  <si>
    <t xml:space="preserve">      Primary</t>
  </si>
  <si>
    <t xml:space="preserve">    Greater than 500 kW</t>
  </si>
  <si>
    <t>Energy Charges</t>
  </si>
  <si>
    <t>On-Peak Energy:   Summer</t>
  </si>
  <si>
    <t>Off-Peak Energy: Summer</t>
  </si>
  <si>
    <t>Super Off-Peak Energy:  Summer</t>
  </si>
  <si>
    <t>On-Peak Energy:   Winter</t>
  </si>
  <si>
    <t>Off-Peak Energy: Winter</t>
  </si>
  <si>
    <t>Super Off-Peak Energy:  Winter</t>
  </si>
  <si>
    <t>CPP Adder</t>
  </si>
  <si>
    <t>CPP Capacity Reservation Charge</t>
  </si>
  <si>
    <t>Line</t>
  </si>
  <si>
    <t>No.</t>
  </si>
  <si>
    <t xml:space="preserve"> </t>
  </si>
  <si>
    <t>NUCLEAR</t>
  </si>
  <si>
    <t>TRANSMISSION</t>
  </si>
  <si>
    <t>DISTRIBUTION</t>
  </si>
  <si>
    <t>DECOMMISSION</t>
  </si>
  <si>
    <t>TOTAL UDC</t>
  </si>
  <si>
    <t>DWR BOND</t>
  </si>
  <si>
    <t>EECC</t>
  </si>
  <si>
    <t xml:space="preserve">TOTAL </t>
  </si>
  <si>
    <t>DESCRIPTION</t>
  </si>
  <si>
    <t>UNITS</t>
  </si>
  <si>
    <t>RATE</t>
  </si>
  <si>
    <t>Credit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</si>
  <si>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</si>
  <si>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</si>
  <si>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</si>
  <si>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</si>
  <si>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</si>
  <si>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</si>
  <si>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</si>
  <si>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</si>
  <si>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</si>
  <si>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</si>
  <si>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</si>
  <si>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</si>
  <si>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</si>
  <si>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</si>
  <si>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</si>
  <si>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</si>
  <si>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$/Month</t>
  </si>
  <si>
    <t>$/kWh</t>
  </si>
  <si>
    <t>$/kW</t>
  </si>
  <si>
    <t>Note: rates based on Schedule AL-TOU proposed rates presented in SDG&amp;E's 2019 GRC Phase 2 (Application 19-03-002) Revised Direct Testimony Chapter 3 Workpapers.</t>
  </si>
  <si>
    <t xml:space="preserve">                                                           </t>
  </si>
  <si>
    <t xml:space="preserve">            </t>
  </si>
  <si>
    <t>SDAP-SDG&amp;E-DR-01-02 (Updated for SDAP DR-01, Question 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</si>
</sst>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.00000"/>
    <numFmt numFmtId="166" formatCode="_(* #,##0.000000000_);_(* \(#,##0.000000000\);_(* &quot;-&quot;??_);_(@_)"/>
    <numFmt numFmtId="167" formatCode="_(* #,##0.0000000000000_);_(* \(#,##0.0000000000000\);_(* &quot;-&quot;??_);_(@_)"/>
    <numFmt numFmtId="168" formatCode="_(* #,##0.000000000_);_(* \(#,##0.000000000\);_(* &quot;-&quot;?????????_);_(@_)"/>
    <numFmt numFmtId="169" formatCode="General_)"/>
    <numFmt numFmtId="170" formatCode="_(* #,##0.00000_);_(* \(#,##0.000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u/>
      <sz val="9"/>
      <color theme="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5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0" applyNumberFormat="1" applyFont="1"/>
    <xf numFmtId="43" fontId="2" fillId="0" borderId="0" xfId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165" fontId="2" fillId="0" borderId="0" xfId="0" applyNumberFormat="1" applyFont="1"/>
    <xf numFmtId="165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right"/>
    </xf>
    <xf numFmtId="166" fontId="2" fillId="0" borderId="0" xfId="1" applyNumberFormat="1" applyFont="1"/>
    <xf numFmtId="167" fontId="2" fillId="0" borderId="0" xfId="1" applyNumberFormat="1" applyFont="1"/>
    <xf numFmtId="168" fontId="2" fillId="0" borderId="0" xfId="0" applyNumberFormat="1" applyFont="1"/>
    <xf numFmtId="169" fontId="6" fillId="0" borderId="0" xfId="5" applyFont="1" applyFill="1" applyAlignment="1"/>
    <xf numFmtId="169" fontId="6" fillId="0" borderId="0" xfId="5" applyFont="1" applyFill="1" applyAlignment="1">
      <alignment horizontal="center"/>
    </xf>
    <xf numFmtId="169" fontId="7" fillId="0" borderId="0" xfId="5" quotePrefix="1" applyFont="1" applyFill="1" applyAlignment="1" applyProtection="1">
      <alignment horizontal="left"/>
    </xf>
    <xf numFmtId="0" fontId="4" fillId="0" borderId="0" xfId="2" applyFont="1" applyBorder="1" applyAlignment="1">
      <alignment horizontal="left"/>
    </xf>
    <xf numFmtId="169" fontId="8" fillId="0" borderId="0" xfId="5" applyFont="1" applyFill="1" applyAlignment="1" applyProtection="1">
      <alignment horizontal="left"/>
    </xf>
    <xf numFmtId="169" fontId="9" fillId="0" borderId="0" xfId="5" quotePrefix="1" applyFont="1" applyFill="1" applyAlignment="1" applyProtection="1">
      <alignment horizontal="left"/>
    </xf>
    <xf numFmtId="0" fontId="8" fillId="0" borderId="0" xfId="0" quotePrefix="1" applyFont="1" applyFill="1" applyAlignment="1" applyProtection="1">
      <alignment horizontal="left"/>
    </xf>
    <xf numFmtId="0" fontId="8" fillId="0" borderId="0" xfId="0" quotePrefix="1" applyFont="1" applyFill="1" applyAlignment="1" applyProtection="1">
      <alignment horizontal="left" indent="1"/>
    </xf>
    <xf numFmtId="169" fontId="8" fillId="0" borderId="0" xfId="5" quotePrefix="1" applyFont="1" applyFill="1" applyAlignment="1" applyProtection="1">
      <alignment horizontal="left"/>
    </xf>
    <xf numFmtId="169" fontId="8" fillId="0" borderId="0" xfId="5" quotePrefix="1" applyFont="1" applyFill="1" applyAlignment="1" applyProtection="1">
      <alignment horizontal="left" indent="1"/>
    </xf>
    <xf numFmtId="0" fontId="8" fillId="0" borderId="0" xfId="0" applyFont="1" applyFill="1"/>
    <xf numFmtId="0" fontId="2" fillId="0" borderId="0" xfId="0" applyFont="1" applyAlignment="1">
      <alignment horizontal="left"/>
    </xf>
    <xf numFmtId="169" fontId="8" fillId="0" borderId="0" xfId="5" applyFont="1" applyFill="1" applyAlignment="1" applyProtection="1">
      <alignment horizontal="center"/>
    </xf>
    <xf numFmtId="169" fontId="8" fillId="0" borderId="1" xfId="5" applyFont="1" applyFill="1" applyBorder="1" applyAlignment="1" applyProtection="1">
      <alignment horizontal="center"/>
    </xf>
    <xf numFmtId="169" fontId="8" fillId="0" borderId="0" xfId="5" applyFont="1" applyFill="1"/>
    <xf numFmtId="169" fontId="7" fillId="0" borderId="0" xfId="5" applyFont="1" applyFill="1" applyAlignment="1">
      <alignment horizontal="center"/>
    </xf>
    <xf numFmtId="169" fontId="8" fillId="0" borderId="0" xfId="5" applyFont="1" applyFill="1" applyAlignment="1">
      <alignment horizontal="center"/>
    </xf>
    <xf numFmtId="169" fontId="8" fillId="0" borderId="0" xfId="5" applyFont="1" applyFill="1" applyBorder="1" applyAlignment="1">
      <alignment horizontal="centerContinuous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169" fontId="8" fillId="0" borderId="1" xfId="5" quotePrefix="1" applyFont="1" applyFill="1" applyBorder="1" applyAlignment="1" applyProtection="1">
      <alignment horizontal="center"/>
    </xf>
    <xf numFmtId="169" fontId="8" fillId="0" borderId="0" xfId="5" quotePrefix="1" applyFont="1" applyFill="1" applyBorder="1" applyAlignment="1" applyProtection="1">
      <alignment horizontal="center"/>
    </xf>
    <xf numFmtId="169" fontId="8" fillId="0" borderId="1" xfId="5" applyFont="1" applyFill="1" applyBorder="1" applyAlignment="1">
      <alignment horizontal="center"/>
    </xf>
    <xf numFmtId="169" fontId="8" fillId="0" borderId="0" xfId="5" applyFont="1" applyFill="1" applyBorder="1" applyAlignment="1" applyProtection="1">
      <alignment horizontal="center"/>
    </xf>
    <xf numFmtId="169" fontId="8" fillId="0" borderId="0" xfId="5" applyFont="1" applyFill="1" applyBorder="1" applyAlignment="1">
      <alignment horizontal="center"/>
    </xf>
    <xf numFmtId="169" fontId="8" fillId="0" borderId="0" xfId="5" applyFont="1" applyFill="1" applyBorder="1" applyAlignment="1" applyProtection="1">
      <alignment horizontal="fill"/>
    </xf>
    <xf numFmtId="169" fontId="8" fillId="0" borderId="0" xfId="5" applyFont="1" applyFill="1" applyAlignment="1" applyProtection="1">
      <alignment horizontal="fill"/>
    </xf>
    <xf numFmtId="0" fontId="8" fillId="0" borderId="0" xfId="0" applyFont="1" applyFill="1" applyAlignment="1" applyProtection="1">
      <alignment horizontal="left"/>
    </xf>
    <xf numFmtId="0" fontId="2" fillId="0" borderId="0" xfId="0" applyFont="1" applyFill="1"/>
    <xf numFmtId="170" fontId="2" fillId="0" borderId="0" xfId="1" applyNumberFormat="1" applyFont="1"/>
    <xf numFmtId="169" fontId="6" fillId="0" borderId="0" xfId="5" applyFont="1" applyFill="1" applyAlignment="1">
      <alignment horizontal="center"/>
    </xf>
  </cellXfs>
  <cellStyles count="6">
    <cellStyle name="Comma" xfId="1" builtinId="3"/>
    <cellStyle name="Currency 8" xfId="4" xr:uid="{CED5D277-3170-4AC8-9BE3-AD411B5F6395}"/>
    <cellStyle name="Normal" xfId="0" builtinId="0"/>
    <cellStyle name="Normal 14" xfId="2" xr:uid="{71202157-B8E0-4412-93EB-94EB3D94C928}"/>
    <cellStyle name="Normal_RD-WP(Combined 1-01-01 filing)" xfId="5" xr:uid="{AD1BDF0A-278E-4BE9-B4C9-06B4F081D924}"/>
    <cellStyle name="Percent 11" xfId="3" xr:uid="{01B8E5C8-9DC6-4E74-B9FF-380E34CB59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00_07_Cabrillo%201\Final%20Adjusted\ENCI072000AF-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OS\RMR\2001_04_Duke\Initial%20Estimated\SOUT042001EP-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1"/>
      <sheetName val="Level 1 Explaination"/>
      <sheetName val="Level2"/>
      <sheetName val="NonRMR Heat Input"/>
      <sheetName val="HR Coeff"/>
      <sheetName val="Hrly Emissions"/>
      <sheetName val="Emissions Input"/>
      <sheetName val="Daily Fuel Price"/>
      <sheetName val="Interest Rate Calculation"/>
      <sheetName val="ConstantsTable"/>
      <sheetName val="Data Dictionary"/>
    </sheetNames>
    <sheetDataSet>
      <sheetData sheetId="0" refreshError="1"/>
      <sheetData sheetId="1" refreshError="1"/>
      <sheetData sheetId="2" refreshError="1">
        <row r="2">
          <cell r="K2" t="str">
            <v>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1"/>
      <sheetName val="Level 1 Explaination"/>
      <sheetName val="Level2"/>
      <sheetName val="NonRMR Heat Input"/>
      <sheetName val="HR Coeff"/>
      <sheetName val="Hrly Emissions"/>
      <sheetName val="Emissions Input"/>
      <sheetName val="Daily Fuel Price"/>
      <sheetName val="Interest Rate Calculation"/>
      <sheetName val="ConstantsTable"/>
      <sheetName val="Data Dictionary"/>
    </sheetNames>
    <sheetDataSet>
      <sheetData sheetId="0" refreshError="1"/>
      <sheetData sheetId="1" refreshError="1"/>
      <sheetData sheetId="2" refreshError="1">
        <row r="2">
          <cell r="K2" t="str">
            <v>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5B70E-81B9-4B44-B1F7-5FD947F6D7D0}">
  <sheetPr>
    <pageSetUpPr fitToPage="1"/>
  </sheetPr>
  <dimension ref="A1:AT62"/>
  <sheetViews>
    <sheetView tabSelected="1" zoomScaleNormal="100" workbookViewId="0">
      <selection activeCell="Q19" sqref="Q19:Q20"/>
    </sheetView>
  </sheetViews>
  <sheetFormatPr defaultColWidth="9.140625" defaultRowHeight="12.75" x14ac:dyDescent="0.2"/>
  <cols>
    <col min="1" max="1" width="9.140625" style="1"/>
    <col min="2" max="2" width="1.7109375" style="1" customWidth="1"/>
    <col min="3" max="3" width="37.42578125" style="1" customWidth="1"/>
    <col min="4" max="4" width="1.7109375" style="1" customWidth="1"/>
    <col min="5" max="5" width="7.140625" style="1" bestFit="1" customWidth="1"/>
    <col min="6" max="6" width="1.7109375" style="1" customWidth="1"/>
    <col min="7" max="7" width="13.85546875" style="1" bestFit="1" customWidth="1"/>
    <col min="8" max="8" width="1.85546875" style="1" customWidth="1"/>
    <col min="9" max="9" width="13.140625" style="1" bestFit="1" customWidth="1"/>
    <col min="10" max="10" width="1.7109375" style="1" customWidth="1"/>
    <col min="11" max="11" width="10.5703125" style="1" customWidth="1"/>
    <col min="12" max="12" width="1.7109375" style="1" customWidth="1"/>
    <col min="13" max="13" width="14.42578125" style="1" bestFit="1" customWidth="1"/>
    <col min="14" max="14" width="1.7109375" style="1" customWidth="1"/>
    <col min="15" max="15" width="10.5703125" style="1" customWidth="1"/>
    <col min="16" max="16" width="1.7109375" style="1" customWidth="1"/>
    <col min="17" max="17" width="10.5703125" style="1" customWidth="1"/>
    <col min="18" max="18" width="1.7109375" style="1" customWidth="1"/>
    <col min="19" max="19" width="10.5703125" style="1" customWidth="1"/>
    <col min="20" max="20" width="1.7109375" style="1" customWidth="1"/>
    <col min="21" max="21" width="10.5703125" style="1" customWidth="1"/>
    <col min="22" max="22" width="1.7109375" style="1" customWidth="1"/>
    <col min="23" max="23" width="10.5703125" style="1" customWidth="1"/>
    <col min="24" max="24" width="1.7109375" style="1" customWidth="1"/>
    <col min="25" max="25" width="10.7109375" style="1" customWidth="1"/>
    <col min="26" max="26" width="1.7109375" style="1" customWidth="1"/>
    <col min="27" max="27" width="10.5703125" style="1" customWidth="1"/>
    <col min="28" max="28" width="1.7109375" style="1" customWidth="1"/>
    <col min="29" max="29" width="10.42578125" style="1" customWidth="1"/>
    <col min="30" max="30" width="1.7109375" style="1" customWidth="1"/>
    <col min="31" max="31" width="10.5703125" style="1" customWidth="1"/>
    <col min="32" max="32" width="1.7109375" style="1" customWidth="1"/>
    <col min="33" max="33" width="10.5703125" style="1" customWidth="1"/>
    <col min="34" max="34" width="9.140625" style="1"/>
    <col min="35" max="35" width="10.140625" style="1" bestFit="1" customWidth="1"/>
    <col min="36" max="36" width="17.42578125" style="1" bestFit="1" customWidth="1"/>
    <col min="37" max="37" width="14.5703125" style="1" customWidth="1"/>
    <col min="38" max="38" width="17.5703125" style="1" customWidth="1"/>
    <col min="39" max="39" width="12.7109375" style="1" bestFit="1" customWidth="1"/>
    <col min="40" max="16384" width="9.140625" style="1"/>
  </cols>
  <sheetData>
    <row r="1" spans="1:38" ht="15.75" x14ac:dyDescent="0.25">
      <c r="C1" s="45" t="s">
        <v>66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15"/>
      <c r="AI1" s="15"/>
      <c r="AJ1" s="15"/>
      <c r="AK1" s="15"/>
      <c r="AL1" s="15"/>
    </row>
    <row r="2" spans="1:38" ht="15.75" x14ac:dyDescent="0.25">
      <c r="C2" s="45" t="s">
        <v>9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15"/>
      <c r="AI2" s="15"/>
      <c r="AJ2" s="15"/>
      <c r="AK2" s="15"/>
      <c r="AL2" s="15"/>
    </row>
    <row r="3" spans="1:38" ht="15.75" x14ac:dyDescent="0.25"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5"/>
      <c r="AI3" s="15"/>
      <c r="AJ3" s="15"/>
      <c r="AK3" s="15"/>
      <c r="AL3" s="15"/>
    </row>
    <row r="4" spans="1:38" ht="15.75" x14ac:dyDescent="0.25">
      <c r="C4" s="29" t="s">
        <v>31</v>
      </c>
      <c r="D4" s="29"/>
      <c r="E4" s="29"/>
      <c r="F4" s="29"/>
      <c r="G4" s="30"/>
      <c r="H4" s="30"/>
      <c r="I4" s="19"/>
      <c r="J4" s="29"/>
      <c r="K4" s="29"/>
      <c r="L4" s="29"/>
      <c r="M4" s="27" t="s">
        <v>32</v>
      </c>
      <c r="N4" s="31"/>
      <c r="O4" s="31"/>
      <c r="P4" s="31"/>
      <c r="Q4" s="31"/>
      <c r="R4" s="32"/>
      <c r="S4" s="30"/>
      <c r="T4" s="29"/>
      <c r="U4" s="31"/>
      <c r="V4" s="31"/>
      <c r="W4" s="31"/>
      <c r="X4" s="31"/>
      <c r="Y4" s="27"/>
      <c r="Z4" s="31"/>
      <c r="AA4" s="25"/>
      <c r="AB4" s="29"/>
      <c r="AC4" s="25"/>
      <c r="AD4" s="29"/>
      <c r="AE4" s="25"/>
      <c r="AF4" s="25"/>
      <c r="AG4" s="25"/>
      <c r="AJ4" s="15"/>
      <c r="AK4" s="15"/>
      <c r="AL4" s="15"/>
    </row>
    <row r="5" spans="1:38" x14ac:dyDescent="0.2">
      <c r="C5" s="29"/>
      <c r="D5" s="29"/>
      <c r="E5" s="29"/>
      <c r="F5" s="29"/>
      <c r="G5" s="27" t="s">
        <v>33</v>
      </c>
      <c r="H5" s="27"/>
      <c r="I5" s="27" t="s">
        <v>34</v>
      </c>
      <c r="J5" s="29"/>
      <c r="K5" s="27" t="s">
        <v>2</v>
      </c>
      <c r="L5" s="29"/>
      <c r="M5" s="27" t="s">
        <v>35</v>
      </c>
      <c r="N5" s="27"/>
      <c r="O5" s="27" t="s">
        <v>4</v>
      </c>
      <c r="P5" s="27"/>
      <c r="Q5" s="27" t="s">
        <v>5</v>
      </c>
      <c r="R5" s="27"/>
      <c r="S5" s="27" t="s">
        <v>3</v>
      </c>
      <c r="T5" s="29"/>
      <c r="U5" s="27" t="s">
        <v>6</v>
      </c>
      <c r="V5" s="27"/>
      <c r="W5" s="27" t="s">
        <v>7</v>
      </c>
      <c r="X5" s="27"/>
      <c r="Y5" s="27" t="s">
        <v>36</v>
      </c>
      <c r="Z5" s="31"/>
      <c r="AA5" s="33" t="s">
        <v>37</v>
      </c>
      <c r="AB5" s="29"/>
      <c r="AC5" s="33" t="s">
        <v>38</v>
      </c>
      <c r="AD5" s="29"/>
      <c r="AE5" s="33" t="s">
        <v>8</v>
      </c>
      <c r="AF5" s="25"/>
      <c r="AG5" s="33" t="s">
        <v>39</v>
      </c>
    </row>
    <row r="6" spans="1:38" x14ac:dyDescent="0.2">
      <c r="A6" s="27" t="s">
        <v>29</v>
      </c>
      <c r="C6" s="27" t="s">
        <v>40</v>
      </c>
      <c r="D6" s="27"/>
      <c r="E6" s="27" t="s">
        <v>41</v>
      </c>
      <c r="F6" s="27"/>
      <c r="G6" s="27" t="s">
        <v>42</v>
      </c>
      <c r="H6" s="27"/>
      <c r="I6" s="27" t="s">
        <v>42</v>
      </c>
      <c r="J6" s="29"/>
      <c r="K6" s="27" t="s">
        <v>42</v>
      </c>
      <c r="L6" s="29"/>
      <c r="M6" s="27" t="s">
        <v>42</v>
      </c>
      <c r="N6" s="27"/>
      <c r="O6" s="27" t="s">
        <v>42</v>
      </c>
      <c r="P6" s="27"/>
      <c r="Q6" s="27" t="s">
        <v>42</v>
      </c>
      <c r="R6" s="27"/>
      <c r="S6" s="27" t="s">
        <v>42</v>
      </c>
      <c r="T6" s="29"/>
      <c r="U6" s="27" t="s">
        <v>42</v>
      </c>
      <c r="V6" s="27"/>
      <c r="W6" s="27" t="s">
        <v>42</v>
      </c>
      <c r="X6" s="27"/>
      <c r="Y6" s="27" t="s">
        <v>42</v>
      </c>
      <c r="Z6" s="25"/>
      <c r="AA6" s="34" t="s">
        <v>42</v>
      </c>
      <c r="AB6" s="29"/>
      <c r="AC6" s="34" t="s">
        <v>42</v>
      </c>
      <c r="AD6" s="29"/>
      <c r="AE6" s="34" t="s">
        <v>43</v>
      </c>
      <c r="AF6" s="25"/>
      <c r="AG6" s="33" t="s">
        <v>42</v>
      </c>
    </row>
    <row r="7" spans="1:38" x14ac:dyDescent="0.2">
      <c r="A7" s="28" t="s">
        <v>30</v>
      </c>
      <c r="C7" s="28" t="s">
        <v>44</v>
      </c>
      <c r="D7" s="29"/>
      <c r="E7" s="28" t="s">
        <v>45</v>
      </c>
      <c r="F7" s="29"/>
      <c r="G7" s="35" t="s">
        <v>46</v>
      </c>
      <c r="H7" s="29"/>
      <c r="I7" s="35" t="s">
        <v>47</v>
      </c>
      <c r="J7" s="29"/>
      <c r="K7" s="35" t="s">
        <v>48</v>
      </c>
      <c r="L7" s="29"/>
      <c r="M7" s="35" t="s">
        <v>49</v>
      </c>
      <c r="N7" s="36"/>
      <c r="O7" s="35" t="s">
        <v>50</v>
      </c>
      <c r="P7" s="36"/>
      <c r="Q7" s="35" t="s">
        <v>51</v>
      </c>
      <c r="R7" s="29"/>
      <c r="S7" s="35" t="s">
        <v>52</v>
      </c>
      <c r="T7" s="25"/>
      <c r="U7" s="35" t="s">
        <v>53</v>
      </c>
      <c r="V7" s="36"/>
      <c r="W7" s="35" t="s">
        <v>54</v>
      </c>
      <c r="X7" s="29"/>
      <c r="Y7" s="35" t="s">
        <v>55</v>
      </c>
      <c r="Z7" s="25"/>
      <c r="AA7" s="37" t="s">
        <v>56</v>
      </c>
      <c r="AB7" s="36"/>
      <c r="AC7" s="37" t="s">
        <v>57</v>
      </c>
      <c r="AD7" s="36"/>
      <c r="AE7" s="37" t="s">
        <v>58</v>
      </c>
      <c r="AF7" s="25"/>
      <c r="AG7" s="37" t="s">
        <v>59</v>
      </c>
    </row>
    <row r="8" spans="1:38" x14ac:dyDescent="0.2">
      <c r="A8" s="38"/>
      <c r="C8" s="38"/>
      <c r="D8" s="29"/>
      <c r="E8" s="40"/>
      <c r="F8" s="29"/>
      <c r="G8" s="38"/>
      <c r="H8" s="29"/>
      <c r="I8" s="36"/>
      <c r="J8" s="29"/>
      <c r="K8" s="36"/>
      <c r="L8" s="29"/>
      <c r="M8" s="36"/>
      <c r="N8" s="29"/>
      <c r="O8" s="36"/>
      <c r="P8" s="36"/>
      <c r="Q8" s="36"/>
      <c r="R8" s="36"/>
      <c r="S8" s="36"/>
      <c r="T8" s="29"/>
      <c r="U8" s="36"/>
      <c r="V8" s="25"/>
      <c r="W8" s="36"/>
      <c r="X8" s="36"/>
      <c r="Y8" s="36"/>
      <c r="Z8" s="29"/>
      <c r="AA8" s="36"/>
      <c r="AB8" s="25"/>
      <c r="AC8" s="39"/>
      <c r="AD8" s="36"/>
      <c r="AE8" s="39"/>
      <c r="AF8" s="36"/>
      <c r="AG8" s="39"/>
      <c r="AH8" s="25"/>
      <c r="AI8" s="39"/>
    </row>
    <row r="9" spans="1:38" x14ac:dyDescent="0.2">
      <c r="A9" s="27">
        <v>1</v>
      </c>
      <c r="C9" s="17" t="s">
        <v>10</v>
      </c>
      <c r="D9" s="17"/>
      <c r="E9" s="29"/>
      <c r="F9" s="17"/>
      <c r="G9" s="3"/>
      <c r="H9" s="6"/>
      <c r="I9" s="3"/>
      <c r="J9" s="6"/>
      <c r="S9" s="3"/>
      <c r="T9" s="6"/>
      <c r="AC9" s="3"/>
      <c r="AD9" s="6"/>
      <c r="AG9" s="3"/>
    </row>
    <row r="10" spans="1:38" x14ac:dyDescent="0.2">
      <c r="A10" s="27">
        <f>A9+1</f>
        <v>2</v>
      </c>
      <c r="C10" s="18" t="s">
        <v>11</v>
      </c>
      <c r="D10" s="18"/>
      <c r="E10" s="29"/>
      <c r="F10" s="18"/>
      <c r="G10" s="6"/>
      <c r="H10" s="6"/>
      <c r="I10" s="6"/>
      <c r="J10" s="6"/>
      <c r="S10" s="6"/>
      <c r="T10" s="6"/>
      <c r="AC10" s="6"/>
      <c r="AD10" s="6"/>
      <c r="AG10" s="6"/>
    </row>
    <row r="11" spans="1:38" x14ac:dyDescent="0.2">
      <c r="A11" s="27">
        <f t="shared" ref="A11:A58" si="0">A10+1</f>
        <v>3</v>
      </c>
      <c r="C11" s="19" t="s">
        <v>12</v>
      </c>
      <c r="D11" s="19"/>
      <c r="E11" s="21" t="s">
        <v>60</v>
      </c>
      <c r="F11" s="19"/>
      <c r="G11" s="8"/>
      <c r="H11" s="8"/>
      <c r="I11" s="8">
        <v>110.86</v>
      </c>
      <c r="J11" s="8"/>
      <c r="S11" s="6"/>
      <c r="T11" s="6"/>
      <c r="AC11" s="6"/>
      <c r="AD11" s="6"/>
      <c r="AG11" s="4">
        <f>G11+I11+S11+AC11</f>
        <v>110.86</v>
      </c>
      <c r="AI11" s="4"/>
      <c r="AJ11" s="13"/>
    </row>
    <row r="12" spans="1:38" x14ac:dyDescent="0.2">
      <c r="A12" s="27">
        <f t="shared" si="0"/>
        <v>4</v>
      </c>
      <c r="C12" s="19" t="s">
        <v>13</v>
      </c>
      <c r="D12" s="19"/>
      <c r="E12" s="21" t="s">
        <v>60</v>
      </c>
      <c r="F12" s="19"/>
      <c r="G12" s="8"/>
      <c r="H12" s="8"/>
      <c r="I12" s="8">
        <v>110.25</v>
      </c>
      <c r="J12" s="8"/>
      <c r="S12" s="6"/>
      <c r="T12" s="6"/>
      <c r="AC12" s="6"/>
      <c r="AD12" s="6"/>
      <c r="AG12" s="4">
        <f>G12+I12+S12+AC12</f>
        <v>110.25</v>
      </c>
      <c r="AI12" s="4"/>
      <c r="AJ12" s="13"/>
    </row>
    <row r="13" spans="1:38" x14ac:dyDescent="0.2">
      <c r="A13" s="27">
        <f t="shared" si="0"/>
        <v>5</v>
      </c>
      <c r="C13" s="19"/>
      <c r="D13" s="19"/>
      <c r="E13" s="21"/>
      <c r="F13" s="19"/>
      <c r="G13" s="6"/>
      <c r="H13" s="6"/>
      <c r="I13" s="6"/>
      <c r="J13" s="6"/>
      <c r="S13" s="6"/>
      <c r="T13" s="6"/>
      <c r="AC13" s="6"/>
      <c r="AD13" s="6"/>
      <c r="AG13" s="6"/>
      <c r="AJ13" s="5"/>
    </row>
    <row r="14" spans="1:38" x14ac:dyDescent="0.2">
      <c r="A14" s="27">
        <f t="shared" si="0"/>
        <v>6</v>
      </c>
      <c r="C14" s="18" t="s">
        <v>14</v>
      </c>
      <c r="D14" s="18"/>
      <c r="E14" s="29"/>
      <c r="F14" s="18"/>
      <c r="AJ14" s="5"/>
    </row>
    <row r="15" spans="1:38" x14ac:dyDescent="0.2">
      <c r="A15" s="27">
        <f t="shared" si="0"/>
        <v>7</v>
      </c>
      <c r="C15" s="19" t="s">
        <v>12</v>
      </c>
      <c r="D15" s="19"/>
      <c r="E15" s="21" t="s">
        <v>60</v>
      </c>
      <c r="F15" s="19"/>
      <c r="G15" s="4"/>
      <c r="H15" s="4"/>
      <c r="I15" s="4">
        <v>221.71</v>
      </c>
      <c r="J15" s="4"/>
      <c r="S15" s="4"/>
      <c r="T15" s="4"/>
      <c r="AC15" s="4"/>
      <c r="AD15" s="4"/>
      <c r="AG15" s="4">
        <f>G15+I15+S15+AC15</f>
        <v>221.71</v>
      </c>
      <c r="AI15" s="4"/>
      <c r="AJ15" s="5"/>
    </row>
    <row r="16" spans="1:38" x14ac:dyDescent="0.2">
      <c r="A16" s="27">
        <f t="shared" si="0"/>
        <v>8</v>
      </c>
      <c r="C16" s="19" t="s">
        <v>13</v>
      </c>
      <c r="D16" s="19"/>
      <c r="E16" s="21" t="s">
        <v>60</v>
      </c>
      <c r="F16" s="19"/>
      <c r="G16" s="4"/>
      <c r="H16" s="4"/>
      <c r="I16" s="4">
        <v>220.51</v>
      </c>
      <c r="J16" s="4"/>
      <c r="S16" s="4"/>
      <c r="T16" s="4"/>
      <c r="AC16" s="4"/>
      <c r="AD16" s="4"/>
      <c r="AG16" s="4">
        <f>G16+I16+S16+AC16</f>
        <v>220.51</v>
      </c>
      <c r="AI16" s="4"/>
      <c r="AJ16" s="5"/>
    </row>
    <row r="17" spans="1:46" x14ac:dyDescent="0.2">
      <c r="A17" s="27">
        <f t="shared" si="0"/>
        <v>9</v>
      </c>
      <c r="C17" s="19"/>
      <c r="D17" s="19"/>
      <c r="E17" s="21"/>
      <c r="F17" s="19"/>
      <c r="G17" s="4"/>
      <c r="H17" s="4"/>
      <c r="I17" s="4"/>
      <c r="J17" s="4"/>
      <c r="S17" s="4"/>
      <c r="T17" s="4"/>
      <c r="AC17" s="4"/>
      <c r="AD17" s="4"/>
      <c r="AG17" s="4"/>
      <c r="AJ17" s="5"/>
    </row>
    <row r="18" spans="1:46" x14ac:dyDescent="0.2">
      <c r="A18" s="27">
        <f t="shared" si="0"/>
        <v>10</v>
      </c>
      <c r="C18" s="20" t="s">
        <v>15</v>
      </c>
      <c r="D18" s="20"/>
      <c r="E18" s="41"/>
      <c r="F18" s="20"/>
      <c r="G18" s="2"/>
      <c r="H18" s="2"/>
      <c r="I18" s="2"/>
      <c r="J18" s="2"/>
      <c r="K18" s="2"/>
      <c r="L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J18" s="5"/>
    </row>
    <row r="19" spans="1:46" x14ac:dyDescent="0.2">
      <c r="A19" s="27">
        <f t="shared" si="0"/>
        <v>11</v>
      </c>
      <c r="C19" s="21" t="s">
        <v>16</v>
      </c>
      <c r="D19" s="21"/>
      <c r="E19" s="42"/>
      <c r="F19" s="21"/>
      <c r="G19" s="2"/>
      <c r="H19" s="2"/>
      <c r="K19" s="2"/>
      <c r="L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J19" s="5"/>
    </row>
    <row r="20" spans="1:46" x14ac:dyDescent="0.2">
      <c r="A20" s="27">
        <f t="shared" si="0"/>
        <v>12</v>
      </c>
      <c r="C20" s="22" t="s">
        <v>17</v>
      </c>
      <c r="D20" s="22"/>
      <c r="E20" s="21" t="s">
        <v>60</v>
      </c>
      <c r="F20" s="22"/>
      <c r="G20" s="2"/>
      <c r="H20" s="2"/>
      <c r="I20" s="4">
        <v>223.56479999999999</v>
      </c>
      <c r="J20" s="4"/>
      <c r="K20" s="2"/>
      <c r="L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8">
        <f>I20</f>
        <v>223.56479999999999</v>
      </c>
      <c r="AJ20" s="5"/>
    </row>
    <row r="21" spans="1:46" x14ac:dyDescent="0.2">
      <c r="A21" s="27">
        <f t="shared" si="0"/>
        <v>13</v>
      </c>
      <c r="C21" s="22" t="s">
        <v>18</v>
      </c>
      <c r="D21" s="22"/>
      <c r="E21" s="21" t="s">
        <v>60</v>
      </c>
      <c r="F21" s="22"/>
      <c r="G21" s="2"/>
      <c r="H21" s="2"/>
      <c r="I21" s="4">
        <v>60.285467485242677</v>
      </c>
      <c r="J21" s="4"/>
      <c r="K21" s="2"/>
      <c r="L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8">
        <f>I21</f>
        <v>60.285467485242677</v>
      </c>
      <c r="AJ21" s="5"/>
    </row>
    <row r="22" spans="1:46" x14ac:dyDescent="0.2">
      <c r="A22" s="27">
        <f t="shared" si="0"/>
        <v>14</v>
      </c>
      <c r="C22" s="22"/>
      <c r="D22" s="22"/>
      <c r="E22" s="21"/>
      <c r="F22" s="22"/>
      <c r="G22" s="2"/>
      <c r="H22" s="2"/>
      <c r="I22" s="4"/>
      <c r="J22" s="4"/>
      <c r="K22" s="2"/>
      <c r="L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8"/>
      <c r="AJ22" s="5"/>
    </row>
    <row r="23" spans="1:46" x14ac:dyDescent="0.2">
      <c r="A23" s="27">
        <f t="shared" si="0"/>
        <v>15</v>
      </c>
      <c r="C23" s="23" t="s">
        <v>19</v>
      </c>
      <c r="D23" s="23"/>
      <c r="E23" s="19"/>
      <c r="F23" s="23"/>
      <c r="G23" s="2"/>
      <c r="H23" s="2"/>
      <c r="K23" s="2"/>
      <c r="L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8"/>
      <c r="AJ23" s="5"/>
    </row>
    <row r="24" spans="1:46" x14ac:dyDescent="0.2">
      <c r="A24" s="27">
        <f t="shared" si="0"/>
        <v>16</v>
      </c>
      <c r="C24" s="24" t="s">
        <v>17</v>
      </c>
      <c r="D24" s="24"/>
      <c r="E24" s="23" t="s">
        <v>60</v>
      </c>
      <c r="F24" s="24"/>
      <c r="G24" s="2"/>
      <c r="H24" s="2"/>
      <c r="I24" s="4">
        <v>764.86725142135106</v>
      </c>
      <c r="J24" s="4"/>
      <c r="K24" s="2"/>
      <c r="L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8">
        <f>I24</f>
        <v>764.86725142135106</v>
      </c>
      <c r="AJ24" s="5"/>
    </row>
    <row r="25" spans="1:46" x14ac:dyDescent="0.2">
      <c r="A25" s="27">
        <f t="shared" si="0"/>
        <v>17</v>
      </c>
      <c r="C25" s="24" t="s">
        <v>18</v>
      </c>
      <c r="D25" s="24"/>
      <c r="E25" s="23" t="s">
        <v>60</v>
      </c>
      <c r="F25" s="24"/>
      <c r="G25" s="2"/>
      <c r="H25" s="2"/>
      <c r="I25" s="4">
        <v>71.721396454130698</v>
      </c>
      <c r="J25" s="4"/>
      <c r="K25" s="2"/>
      <c r="L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8">
        <f>I25</f>
        <v>71.721396454130698</v>
      </c>
      <c r="AJ25" s="5"/>
    </row>
    <row r="26" spans="1:46" x14ac:dyDescent="0.2">
      <c r="A26" s="27">
        <f t="shared" si="0"/>
        <v>18</v>
      </c>
      <c r="C26" s="24"/>
      <c r="D26" s="24"/>
      <c r="E26" s="23"/>
      <c r="F26" s="24"/>
      <c r="G26" s="2"/>
      <c r="H26" s="2"/>
      <c r="I26" s="2"/>
      <c r="J26" s="2"/>
      <c r="K26" s="2"/>
      <c r="L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J26" s="5"/>
    </row>
    <row r="27" spans="1:46" x14ac:dyDescent="0.2">
      <c r="A27" s="27">
        <f t="shared" si="0"/>
        <v>19</v>
      </c>
      <c r="C27" s="20" t="s">
        <v>20</v>
      </c>
      <c r="D27" s="20"/>
      <c r="E27" s="23"/>
      <c r="F27" s="20"/>
      <c r="G27" s="6"/>
      <c r="H27" s="6"/>
      <c r="I27" s="6"/>
      <c r="J27" s="6"/>
      <c r="K27" s="3"/>
      <c r="L27" s="6"/>
      <c r="S27" s="6"/>
      <c r="T27" s="6"/>
      <c r="AC27" s="2"/>
      <c r="AD27" s="2"/>
      <c r="AG27" s="2"/>
      <c r="AJ27" s="5"/>
    </row>
    <row r="28" spans="1:46" x14ac:dyDescent="0.2">
      <c r="A28" s="27">
        <f t="shared" si="0"/>
        <v>20</v>
      </c>
      <c r="C28" s="23" t="s">
        <v>21</v>
      </c>
      <c r="D28" s="23"/>
      <c r="E28" s="29"/>
      <c r="F28" s="23"/>
      <c r="AJ28" s="5"/>
    </row>
    <row r="29" spans="1:46" x14ac:dyDescent="0.2">
      <c r="A29" s="27">
        <f t="shared" si="0"/>
        <v>21</v>
      </c>
      <c r="C29" s="19" t="s">
        <v>12</v>
      </c>
      <c r="D29" s="19"/>
      <c r="E29" s="23" t="s">
        <v>61</v>
      </c>
      <c r="F29" s="19"/>
      <c r="G29" s="11">
        <v>2.0889999999999999E-2</v>
      </c>
      <c r="H29" s="11"/>
      <c r="I29" s="11">
        <v>0.1627556007105786</v>
      </c>
      <c r="J29" s="11"/>
      <c r="K29" s="11">
        <v>1.804E-2</v>
      </c>
      <c r="L29" s="9"/>
      <c r="M29" s="11">
        <v>-3.0000000000000001E-5</v>
      </c>
      <c r="N29" s="9"/>
      <c r="O29" s="11">
        <v>6.4999999999999997E-4</v>
      </c>
      <c r="P29" s="9"/>
      <c r="Q29" s="11">
        <v>8.7899999999999992E-3</v>
      </c>
      <c r="R29" s="9"/>
      <c r="S29" s="10">
        <v>1.0000000000000001E-5</v>
      </c>
      <c r="T29" s="10"/>
      <c r="U29" s="11">
        <v>0</v>
      </c>
      <c r="V29" s="9"/>
      <c r="W29" s="11">
        <v>0</v>
      </c>
      <c r="X29" s="9"/>
      <c r="Y29" s="9">
        <f>SUM(G29:W29)</f>
        <v>0.2111056007105786</v>
      </c>
      <c r="Z29" s="9"/>
      <c r="AA29" s="11">
        <v>5.0299999999999997E-3</v>
      </c>
      <c r="AB29" s="9"/>
      <c r="AC29" s="11">
        <v>0.18577100871692084</v>
      </c>
      <c r="AD29" s="11"/>
      <c r="AE29" s="9">
        <v>-3.0000000000000001E-5</v>
      </c>
      <c r="AF29" s="9"/>
      <c r="AG29" s="11">
        <f>SUM(Y29:AE29)</f>
        <v>0.40187660942749948</v>
      </c>
      <c r="AI29" s="9"/>
      <c r="AJ29" s="44"/>
      <c r="AL29" s="14"/>
      <c r="AM29" s="14"/>
      <c r="AO29" s="9"/>
      <c r="AP29" s="9"/>
      <c r="AQ29" s="9"/>
      <c r="AT29" s="9"/>
    </row>
    <row r="30" spans="1:46" x14ac:dyDescent="0.2">
      <c r="A30" s="27">
        <f t="shared" si="0"/>
        <v>22</v>
      </c>
      <c r="C30" s="19" t="s">
        <v>13</v>
      </c>
      <c r="D30" s="19"/>
      <c r="E30" s="23" t="s">
        <v>61</v>
      </c>
      <c r="F30" s="19"/>
      <c r="G30" s="11">
        <v>2.0889999999999999E-2</v>
      </c>
      <c r="H30" s="11"/>
      <c r="I30" s="11">
        <v>0.1517850810054423</v>
      </c>
      <c r="J30" s="11"/>
      <c r="K30" s="11">
        <v>1.804E-2</v>
      </c>
      <c r="L30" s="9"/>
      <c r="M30" s="11">
        <v>-3.0000000000000001E-5</v>
      </c>
      <c r="N30" s="9"/>
      <c r="O30" s="11">
        <v>6.4999999999999997E-4</v>
      </c>
      <c r="P30" s="9"/>
      <c r="Q30" s="11">
        <v>8.7899999999999992E-3</v>
      </c>
      <c r="R30" s="9"/>
      <c r="S30" s="10">
        <v>1.0000000000000001E-5</v>
      </c>
      <c r="T30" s="10"/>
      <c r="U30" s="11">
        <v>0</v>
      </c>
      <c r="V30" s="9"/>
      <c r="W30" s="11">
        <v>0</v>
      </c>
      <c r="X30" s="9"/>
      <c r="Y30" s="9">
        <f>SUM(G30:W30)</f>
        <v>0.20013508100544231</v>
      </c>
      <c r="Z30" s="9"/>
      <c r="AA30" s="11">
        <v>5.0299999999999997E-3</v>
      </c>
      <c r="AB30" s="9"/>
      <c r="AC30" s="11">
        <v>0.18487565483354629</v>
      </c>
      <c r="AD30" s="11"/>
      <c r="AE30" s="9">
        <v>-3.0000000000000001E-5</v>
      </c>
      <c r="AF30" s="9"/>
      <c r="AG30" s="11">
        <f>SUM(Y30:AE30)</f>
        <v>0.3900107358389886</v>
      </c>
      <c r="AI30" s="9"/>
      <c r="AJ30" s="44"/>
      <c r="AL30" s="14"/>
      <c r="AM30" s="14"/>
      <c r="AO30" s="9"/>
      <c r="AP30" s="9"/>
      <c r="AQ30" s="9"/>
      <c r="AT30" s="9"/>
    </row>
    <row r="31" spans="1:46" x14ac:dyDescent="0.2">
      <c r="A31" s="27">
        <f t="shared" si="0"/>
        <v>23</v>
      </c>
      <c r="C31" s="19"/>
      <c r="D31" s="19"/>
      <c r="E31" s="23"/>
      <c r="F31" s="19"/>
      <c r="G31" s="11"/>
      <c r="H31" s="11"/>
      <c r="I31" s="11"/>
      <c r="J31" s="11"/>
      <c r="K31" s="11"/>
      <c r="L31" s="9"/>
      <c r="M31" s="11"/>
      <c r="N31" s="9"/>
      <c r="O31" s="11"/>
      <c r="P31" s="9"/>
      <c r="Q31" s="11"/>
      <c r="R31" s="9"/>
      <c r="S31" s="9"/>
      <c r="T31" s="9"/>
      <c r="U31" s="11"/>
      <c r="V31" s="9"/>
      <c r="W31" s="11"/>
      <c r="X31" s="9"/>
      <c r="Y31" s="9"/>
      <c r="Z31" s="9"/>
      <c r="AA31" s="11"/>
      <c r="AB31" s="9"/>
      <c r="AC31" s="11"/>
      <c r="AD31" s="11"/>
      <c r="AE31" s="9"/>
      <c r="AF31" s="9"/>
      <c r="AG31" s="11"/>
      <c r="AI31" s="9"/>
      <c r="AJ31" s="44"/>
      <c r="AL31" s="14"/>
      <c r="AO31" s="9"/>
      <c r="AP31" s="9"/>
      <c r="AQ31" s="9"/>
      <c r="AT31" s="9"/>
    </row>
    <row r="32" spans="1:46" x14ac:dyDescent="0.2">
      <c r="A32" s="27">
        <f t="shared" si="0"/>
        <v>24</v>
      </c>
      <c r="C32" s="19" t="s">
        <v>22</v>
      </c>
      <c r="D32" s="19"/>
      <c r="E32" s="29"/>
      <c r="F32" s="19"/>
      <c r="G32" s="11"/>
      <c r="H32" s="11"/>
      <c r="I32" s="11"/>
      <c r="J32" s="11"/>
      <c r="K32" s="11"/>
      <c r="L32" s="9"/>
      <c r="M32" s="11"/>
      <c r="N32" s="9"/>
      <c r="O32" s="11"/>
      <c r="P32" s="9"/>
      <c r="Q32" s="11"/>
      <c r="R32" s="9"/>
      <c r="S32" s="9"/>
      <c r="T32" s="9"/>
      <c r="U32" s="11"/>
      <c r="V32" s="9"/>
      <c r="W32" s="11"/>
      <c r="X32" s="9"/>
      <c r="Y32" s="9"/>
      <c r="Z32" s="9"/>
      <c r="AA32" s="11"/>
      <c r="AB32" s="9"/>
      <c r="AC32" s="11"/>
      <c r="AD32" s="11"/>
      <c r="AE32" s="9"/>
      <c r="AF32" s="9"/>
      <c r="AG32" s="11"/>
      <c r="AI32" s="9"/>
      <c r="AJ32" s="44"/>
      <c r="AL32" s="14"/>
      <c r="AO32" s="9"/>
      <c r="AP32" s="9"/>
      <c r="AQ32" s="9"/>
      <c r="AT32" s="9"/>
    </row>
    <row r="33" spans="1:46" x14ac:dyDescent="0.2">
      <c r="A33" s="27">
        <f t="shared" si="0"/>
        <v>25</v>
      </c>
      <c r="C33" s="19" t="s">
        <v>12</v>
      </c>
      <c r="D33" s="19"/>
      <c r="E33" s="23" t="s">
        <v>61</v>
      </c>
      <c r="F33" s="19"/>
      <c r="G33" s="11">
        <v>2.0889999999999999E-2</v>
      </c>
      <c r="H33" s="11"/>
      <c r="I33" s="11">
        <v>5.6999999999999998E-4</v>
      </c>
      <c r="J33" s="11"/>
      <c r="K33" s="11">
        <v>1.804E-2</v>
      </c>
      <c r="L33" s="9"/>
      <c r="M33" s="11">
        <v>-3.0000000000000001E-5</v>
      </c>
      <c r="N33" s="9"/>
      <c r="O33" s="11">
        <v>6.4999999999999997E-4</v>
      </c>
      <c r="P33" s="9"/>
      <c r="Q33" s="11">
        <v>8.7899999999999992E-3</v>
      </c>
      <c r="R33" s="9"/>
      <c r="S33" s="10">
        <v>1.0000000000000001E-5</v>
      </c>
      <c r="T33" s="10"/>
      <c r="U33" s="11">
        <v>0</v>
      </c>
      <c r="V33" s="9"/>
      <c r="W33" s="11">
        <v>0</v>
      </c>
      <c r="X33" s="9"/>
      <c r="Y33" s="9">
        <f>SUM(G33:W33)</f>
        <v>4.8919999999999998E-2</v>
      </c>
      <c r="Z33" s="9"/>
      <c r="AA33" s="11">
        <v>5.0299999999999997E-3</v>
      </c>
      <c r="AB33" s="9"/>
      <c r="AC33" s="11">
        <v>8.8999999999999996E-2</v>
      </c>
      <c r="AD33" s="11"/>
      <c r="AE33" s="9">
        <v>-3.0000000000000001E-5</v>
      </c>
      <c r="AF33" s="9"/>
      <c r="AG33" s="11">
        <f>SUM(Y33:AE33)</f>
        <v>0.14291999999999999</v>
      </c>
      <c r="AI33" s="9"/>
      <c r="AJ33" s="44"/>
      <c r="AL33" s="14"/>
      <c r="AO33" s="9"/>
      <c r="AP33" s="9"/>
      <c r="AQ33" s="9"/>
      <c r="AT33" s="9"/>
    </row>
    <row r="34" spans="1:46" x14ac:dyDescent="0.2">
      <c r="A34" s="27">
        <f t="shared" si="0"/>
        <v>26</v>
      </c>
      <c r="C34" s="19" t="s">
        <v>13</v>
      </c>
      <c r="D34" s="19"/>
      <c r="E34" s="23" t="s">
        <v>61</v>
      </c>
      <c r="F34" s="19"/>
      <c r="G34" s="11">
        <v>2.0889999999999999E-2</v>
      </c>
      <c r="H34" s="11"/>
      <c r="I34" s="11">
        <v>5.6999999999999998E-4</v>
      </c>
      <c r="J34" s="11"/>
      <c r="K34" s="11">
        <v>1.804E-2</v>
      </c>
      <c r="L34" s="9"/>
      <c r="M34" s="11">
        <v>-3.0000000000000001E-5</v>
      </c>
      <c r="N34" s="9"/>
      <c r="O34" s="11">
        <v>6.4999999999999997E-4</v>
      </c>
      <c r="P34" s="9"/>
      <c r="Q34" s="11">
        <v>8.7899999999999992E-3</v>
      </c>
      <c r="R34" s="9"/>
      <c r="S34" s="10">
        <v>1.0000000000000001E-5</v>
      </c>
      <c r="T34" s="10"/>
      <c r="U34" s="11">
        <v>0</v>
      </c>
      <c r="V34" s="9"/>
      <c r="W34" s="11">
        <v>0</v>
      </c>
      <c r="X34" s="9"/>
      <c r="Y34" s="9">
        <f>SUM(G34:W34)</f>
        <v>4.8919999999999998E-2</v>
      </c>
      <c r="Z34" s="9"/>
      <c r="AA34" s="11">
        <v>5.0299999999999997E-3</v>
      </c>
      <c r="AB34" s="9"/>
      <c r="AC34" s="11">
        <v>8.8590000000000002E-2</v>
      </c>
      <c r="AD34" s="11"/>
      <c r="AE34" s="9">
        <v>-3.0000000000000001E-5</v>
      </c>
      <c r="AF34" s="9"/>
      <c r="AG34" s="11">
        <f>SUM(Y34:AE34)</f>
        <v>0.14251</v>
      </c>
      <c r="AI34" s="9"/>
      <c r="AJ34" s="44"/>
      <c r="AL34" s="14"/>
      <c r="AO34" s="9"/>
      <c r="AP34" s="9"/>
      <c r="AQ34" s="9"/>
      <c r="AT34" s="9"/>
    </row>
    <row r="35" spans="1:46" x14ac:dyDescent="0.2">
      <c r="A35" s="27">
        <f t="shared" si="0"/>
        <v>27</v>
      </c>
      <c r="C35" s="19"/>
      <c r="D35" s="19"/>
      <c r="E35" s="23"/>
      <c r="F35" s="19"/>
      <c r="G35" s="11"/>
      <c r="H35" s="11"/>
      <c r="I35" s="11"/>
      <c r="J35" s="11"/>
      <c r="K35" s="11"/>
      <c r="L35" s="9"/>
      <c r="M35" s="11"/>
      <c r="N35" s="9"/>
      <c r="O35" s="11"/>
      <c r="P35" s="9"/>
      <c r="Q35" s="11"/>
      <c r="R35" s="9"/>
      <c r="S35" s="9"/>
      <c r="T35" s="9"/>
      <c r="U35" s="11"/>
      <c r="V35" s="9"/>
      <c r="W35" s="11"/>
      <c r="X35" s="9"/>
      <c r="Y35" s="9"/>
      <c r="Z35" s="9"/>
      <c r="AA35" s="11"/>
      <c r="AB35" s="9"/>
      <c r="AC35" s="11"/>
      <c r="AD35" s="11"/>
      <c r="AE35" s="9"/>
      <c r="AF35" s="9"/>
      <c r="AG35" s="11"/>
      <c r="AI35" s="9"/>
      <c r="AJ35" s="44"/>
      <c r="AL35" s="14"/>
      <c r="AO35" s="9"/>
      <c r="AP35" s="9"/>
      <c r="AQ35" s="9"/>
      <c r="AT35" s="9"/>
    </row>
    <row r="36" spans="1:46" x14ac:dyDescent="0.2">
      <c r="A36" s="27">
        <f t="shared" si="0"/>
        <v>28</v>
      </c>
      <c r="C36" s="19" t="s">
        <v>23</v>
      </c>
      <c r="D36" s="19"/>
      <c r="E36" s="29"/>
      <c r="F36" s="19"/>
      <c r="G36" s="11"/>
      <c r="H36" s="11"/>
      <c r="I36" s="11"/>
      <c r="J36" s="11"/>
      <c r="K36" s="11"/>
      <c r="L36" s="9"/>
      <c r="M36" s="11"/>
      <c r="N36" s="9"/>
      <c r="O36" s="11"/>
      <c r="P36" s="9"/>
      <c r="Q36" s="11"/>
      <c r="R36" s="9"/>
      <c r="S36" s="9"/>
      <c r="T36" s="9"/>
      <c r="U36" s="11"/>
      <c r="V36" s="9"/>
      <c r="W36" s="11"/>
      <c r="X36" s="9"/>
      <c r="Y36" s="9"/>
      <c r="Z36" s="9"/>
      <c r="AA36" s="11"/>
      <c r="AB36" s="9"/>
      <c r="AC36" s="11"/>
      <c r="AD36" s="11"/>
      <c r="AE36" s="9"/>
      <c r="AF36" s="9"/>
      <c r="AG36" s="11"/>
      <c r="AI36" s="9"/>
      <c r="AJ36" s="44"/>
      <c r="AL36" s="14"/>
      <c r="AO36" s="9"/>
      <c r="AP36" s="9"/>
      <c r="AQ36" s="9"/>
      <c r="AT36" s="9"/>
    </row>
    <row r="37" spans="1:46" x14ac:dyDescent="0.2">
      <c r="A37" s="27">
        <f t="shared" si="0"/>
        <v>29</v>
      </c>
      <c r="C37" s="19" t="s">
        <v>12</v>
      </c>
      <c r="D37" s="19"/>
      <c r="E37" s="23" t="s">
        <v>61</v>
      </c>
      <c r="F37" s="19"/>
      <c r="G37" s="11">
        <v>2.0889999999999999E-2</v>
      </c>
      <c r="H37" s="11"/>
      <c r="I37" s="11">
        <v>5.6999999999999998E-4</v>
      </c>
      <c r="J37" s="11"/>
      <c r="K37" s="11">
        <v>1.804E-2</v>
      </c>
      <c r="L37" s="9"/>
      <c r="M37" s="11">
        <v>-3.0000000000000001E-5</v>
      </c>
      <c r="N37" s="9"/>
      <c r="O37" s="11">
        <v>6.4999999999999997E-4</v>
      </c>
      <c r="P37" s="9"/>
      <c r="Q37" s="11">
        <v>8.7899999999999992E-3</v>
      </c>
      <c r="R37" s="9"/>
      <c r="S37" s="10">
        <v>1.0000000000000001E-5</v>
      </c>
      <c r="T37" s="10"/>
      <c r="U37" s="11">
        <v>0</v>
      </c>
      <c r="V37" s="9"/>
      <c r="W37" s="11">
        <v>0</v>
      </c>
      <c r="X37" s="9"/>
      <c r="Y37" s="9">
        <f>SUM(G37:W37)</f>
        <v>4.8919999999999998E-2</v>
      </c>
      <c r="Z37" s="9"/>
      <c r="AA37" s="11">
        <v>5.0299999999999997E-3</v>
      </c>
      <c r="AB37" s="9"/>
      <c r="AC37" s="11">
        <v>4.7100000000000003E-2</v>
      </c>
      <c r="AD37" s="11"/>
      <c r="AE37" s="9">
        <v>-3.0000000000000001E-5</v>
      </c>
      <c r="AF37" s="9"/>
      <c r="AG37" s="11">
        <f>SUM(Y37:AE37)</f>
        <v>0.10102</v>
      </c>
      <c r="AI37" s="9"/>
      <c r="AJ37" s="44"/>
      <c r="AL37" s="14"/>
      <c r="AO37" s="9"/>
      <c r="AP37" s="9"/>
      <c r="AQ37" s="9"/>
      <c r="AT37" s="9"/>
    </row>
    <row r="38" spans="1:46" x14ac:dyDescent="0.2">
      <c r="A38" s="27">
        <f t="shared" si="0"/>
        <v>30</v>
      </c>
      <c r="C38" s="19" t="s">
        <v>13</v>
      </c>
      <c r="D38" s="19"/>
      <c r="E38" s="23" t="s">
        <v>61</v>
      </c>
      <c r="F38" s="19"/>
      <c r="G38" s="11">
        <v>2.0889999999999999E-2</v>
      </c>
      <c r="H38" s="11"/>
      <c r="I38" s="11">
        <v>5.6999999999999998E-4</v>
      </c>
      <c r="J38" s="11"/>
      <c r="K38" s="11">
        <v>1.804E-2</v>
      </c>
      <c r="L38" s="9"/>
      <c r="M38" s="11">
        <v>-3.0000000000000001E-5</v>
      </c>
      <c r="N38" s="9"/>
      <c r="O38" s="11">
        <v>6.4999999999999997E-4</v>
      </c>
      <c r="P38" s="9"/>
      <c r="Q38" s="11">
        <v>8.7899999999999992E-3</v>
      </c>
      <c r="R38" s="9"/>
      <c r="S38" s="10">
        <v>1.0000000000000001E-5</v>
      </c>
      <c r="T38" s="10"/>
      <c r="U38" s="11">
        <v>0</v>
      </c>
      <c r="V38" s="9"/>
      <c r="W38" s="11">
        <v>0</v>
      </c>
      <c r="X38" s="9"/>
      <c r="Y38" s="9">
        <f>SUM(G38:W38)</f>
        <v>4.8919999999999998E-2</v>
      </c>
      <c r="Z38" s="9"/>
      <c r="AA38" s="11">
        <v>5.0299999999999997E-3</v>
      </c>
      <c r="AB38" s="9"/>
      <c r="AC38" s="11">
        <v>4.6829999999999997E-2</v>
      </c>
      <c r="AD38" s="11"/>
      <c r="AE38" s="9">
        <v>-3.0000000000000001E-5</v>
      </c>
      <c r="AF38" s="9"/>
      <c r="AG38" s="11">
        <f>SUM(Y38:AE38)</f>
        <v>0.10074999999999999</v>
      </c>
      <c r="AI38" s="9" t="s">
        <v>64</v>
      </c>
      <c r="AJ38" s="44"/>
      <c r="AL38" s="14"/>
      <c r="AO38" s="9"/>
      <c r="AP38" s="9"/>
      <c r="AQ38" s="9"/>
      <c r="AT38" s="9"/>
    </row>
    <row r="39" spans="1:46" x14ac:dyDescent="0.2">
      <c r="A39" s="27">
        <f t="shared" si="0"/>
        <v>31</v>
      </c>
      <c r="C39" s="19"/>
      <c r="D39" s="19"/>
      <c r="E39" s="23"/>
      <c r="F39" s="19"/>
      <c r="G39" s="11"/>
      <c r="H39" s="11"/>
      <c r="I39" s="11"/>
      <c r="J39" s="11"/>
      <c r="K39" s="11"/>
      <c r="L39" s="9"/>
      <c r="M39" s="11"/>
      <c r="N39" s="9"/>
      <c r="O39" s="11"/>
      <c r="P39" s="9"/>
      <c r="Q39" s="11"/>
      <c r="R39" s="9"/>
      <c r="S39" s="9"/>
      <c r="T39" s="9"/>
      <c r="U39" s="11"/>
      <c r="V39" s="9"/>
      <c r="W39" s="11"/>
      <c r="X39" s="9"/>
      <c r="Y39" s="9"/>
      <c r="Z39" s="9"/>
      <c r="AA39" s="11"/>
      <c r="AB39" s="9"/>
      <c r="AC39" s="11"/>
      <c r="AD39" s="11"/>
      <c r="AE39" s="9"/>
      <c r="AF39" s="9"/>
      <c r="AG39" s="11"/>
      <c r="AI39" s="9"/>
      <c r="AJ39" s="44"/>
      <c r="AL39" s="14"/>
      <c r="AO39" s="9"/>
      <c r="AP39" s="9"/>
      <c r="AQ39" s="9"/>
      <c r="AT39" s="9"/>
    </row>
    <row r="40" spans="1:46" x14ac:dyDescent="0.2">
      <c r="A40" s="27">
        <f t="shared" si="0"/>
        <v>32</v>
      </c>
      <c r="C40" s="23" t="s">
        <v>24</v>
      </c>
      <c r="D40" s="23"/>
      <c r="E40" s="29"/>
      <c r="F40" s="23"/>
      <c r="G40" s="11"/>
      <c r="H40" s="11"/>
      <c r="I40" s="11"/>
      <c r="J40" s="11"/>
      <c r="K40" s="11"/>
      <c r="L40" s="9"/>
      <c r="M40" s="11"/>
      <c r="N40" s="9"/>
      <c r="O40" s="11"/>
      <c r="P40" s="9"/>
      <c r="Q40" s="11"/>
      <c r="R40" s="9"/>
      <c r="S40" s="9"/>
      <c r="T40" s="9"/>
      <c r="U40" s="11"/>
      <c r="V40" s="9"/>
      <c r="W40" s="11"/>
      <c r="X40" s="9"/>
      <c r="Y40" s="9"/>
      <c r="Z40" s="9"/>
      <c r="AA40" s="11"/>
      <c r="AB40" s="9"/>
      <c r="AC40" s="11"/>
      <c r="AD40" s="11"/>
      <c r="AE40" s="9"/>
      <c r="AF40" s="9"/>
      <c r="AG40" s="11"/>
      <c r="AI40" s="9"/>
      <c r="AJ40" s="44"/>
      <c r="AL40" s="14"/>
      <c r="AO40" s="9"/>
      <c r="AP40" s="9"/>
      <c r="AQ40" s="9"/>
      <c r="AT40" s="9"/>
    </row>
    <row r="41" spans="1:46" x14ac:dyDescent="0.2">
      <c r="A41" s="27">
        <f t="shared" si="0"/>
        <v>33</v>
      </c>
      <c r="C41" s="19" t="s">
        <v>12</v>
      </c>
      <c r="D41" s="19"/>
      <c r="E41" s="23" t="s">
        <v>61</v>
      </c>
      <c r="F41" s="19"/>
      <c r="G41" s="11">
        <v>2.0889999999999999E-2</v>
      </c>
      <c r="H41" s="11"/>
      <c r="I41" s="11">
        <v>0.1627556007105786</v>
      </c>
      <c r="J41" s="11"/>
      <c r="K41" s="11">
        <v>1.804E-2</v>
      </c>
      <c r="L41" s="9"/>
      <c r="M41" s="11">
        <v>-3.0000000000000001E-5</v>
      </c>
      <c r="N41" s="9"/>
      <c r="O41" s="11">
        <v>6.4999999999999997E-4</v>
      </c>
      <c r="P41" s="9"/>
      <c r="Q41" s="11">
        <v>8.7899999999999992E-3</v>
      </c>
      <c r="R41" s="9"/>
      <c r="S41" s="10">
        <v>1.0000000000000001E-5</v>
      </c>
      <c r="T41" s="10"/>
      <c r="U41" s="11">
        <v>0</v>
      </c>
      <c r="V41" s="9"/>
      <c r="W41" s="11">
        <v>0</v>
      </c>
      <c r="X41" s="9"/>
      <c r="Y41" s="9">
        <f>SUM(G41:W41)</f>
        <v>0.2111056007105786</v>
      </c>
      <c r="Z41" s="9"/>
      <c r="AA41" s="11">
        <v>5.0299999999999997E-3</v>
      </c>
      <c r="AB41" s="9"/>
      <c r="AC41" s="11">
        <v>0.20479149040314573</v>
      </c>
      <c r="AD41" s="11"/>
      <c r="AE41" s="9">
        <v>-3.0000000000000001E-5</v>
      </c>
      <c r="AF41" s="9"/>
      <c r="AG41" s="11">
        <f>SUM(Y41:AE41)</f>
        <v>0.42089709111372436</v>
      </c>
      <c r="AI41" s="9"/>
      <c r="AJ41" s="44"/>
      <c r="AL41" s="14"/>
      <c r="AM41" s="14"/>
      <c r="AO41" s="9"/>
      <c r="AP41" s="9"/>
      <c r="AQ41" s="9"/>
      <c r="AT41" s="9"/>
    </row>
    <row r="42" spans="1:46" x14ac:dyDescent="0.2">
      <c r="A42" s="27">
        <f t="shared" si="0"/>
        <v>34</v>
      </c>
      <c r="C42" s="19" t="s">
        <v>13</v>
      </c>
      <c r="D42" s="19"/>
      <c r="E42" s="23" t="s">
        <v>61</v>
      </c>
      <c r="F42" s="19"/>
      <c r="G42" s="11">
        <v>2.0889999999999999E-2</v>
      </c>
      <c r="H42" s="11"/>
      <c r="I42" s="11">
        <v>0.1517850810054423</v>
      </c>
      <c r="J42" s="11"/>
      <c r="K42" s="11">
        <v>1.804E-2</v>
      </c>
      <c r="L42" s="9"/>
      <c r="M42" s="11">
        <v>-3.0000000000000001E-5</v>
      </c>
      <c r="N42" s="9"/>
      <c r="O42" s="11">
        <v>6.4999999999999997E-4</v>
      </c>
      <c r="P42" s="9"/>
      <c r="Q42" s="11">
        <v>8.7899999999999992E-3</v>
      </c>
      <c r="R42" s="9"/>
      <c r="S42" s="10">
        <v>1.0000000000000001E-5</v>
      </c>
      <c r="T42" s="10"/>
      <c r="U42" s="11">
        <v>0</v>
      </c>
      <c r="V42" s="9"/>
      <c r="W42" s="11">
        <v>0</v>
      </c>
      <c r="X42" s="9"/>
      <c r="Y42" s="9">
        <f>SUM(G42:W42)</f>
        <v>0.20013508100544231</v>
      </c>
      <c r="Z42" s="9"/>
      <c r="AA42" s="11">
        <v>5.0299999999999997E-3</v>
      </c>
      <c r="AB42" s="9"/>
      <c r="AC42" s="11">
        <v>0.20385467425730414</v>
      </c>
      <c r="AD42" s="11"/>
      <c r="AE42" s="9">
        <v>-3.0000000000000001E-5</v>
      </c>
      <c r="AF42" s="9"/>
      <c r="AG42" s="11">
        <f>SUM(Y42:AE42)</f>
        <v>0.4089897552627465</v>
      </c>
      <c r="AI42" s="9"/>
      <c r="AJ42" s="44"/>
      <c r="AL42" s="14"/>
      <c r="AM42" s="14"/>
      <c r="AO42" s="9"/>
      <c r="AP42" s="9"/>
      <c r="AQ42" s="9"/>
      <c r="AT42" s="9"/>
    </row>
    <row r="43" spans="1:46" x14ac:dyDescent="0.2">
      <c r="A43" s="27">
        <f t="shared" si="0"/>
        <v>35</v>
      </c>
      <c r="C43" s="19"/>
      <c r="D43" s="19"/>
      <c r="E43" s="23"/>
      <c r="F43" s="19"/>
      <c r="G43" s="11"/>
      <c r="H43" s="11"/>
      <c r="I43" s="11"/>
      <c r="J43" s="11"/>
      <c r="K43" s="11"/>
      <c r="L43" s="9"/>
      <c r="M43" s="11"/>
      <c r="N43" s="9"/>
      <c r="O43" s="11"/>
      <c r="P43" s="9"/>
      <c r="Q43" s="11"/>
      <c r="R43" s="9"/>
      <c r="S43" s="9"/>
      <c r="T43" s="9"/>
      <c r="U43" s="11"/>
      <c r="V43" s="9"/>
      <c r="W43" s="11"/>
      <c r="X43" s="9"/>
      <c r="Y43" s="9"/>
      <c r="Z43" s="9"/>
      <c r="AA43" s="11"/>
      <c r="AB43" s="9"/>
      <c r="AC43" s="11"/>
      <c r="AD43" s="11"/>
      <c r="AE43" s="9"/>
      <c r="AF43" s="9"/>
      <c r="AG43" s="11"/>
      <c r="AI43" s="9"/>
      <c r="AJ43" s="12"/>
      <c r="AO43" s="9"/>
      <c r="AP43" s="9"/>
      <c r="AQ43" s="9"/>
      <c r="AT43" s="9"/>
    </row>
    <row r="44" spans="1:46" x14ac:dyDescent="0.2">
      <c r="A44" s="27">
        <f t="shared" si="0"/>
        <v>36</v>
      </c>
      <c r="C44" s="19" t="s">
        <v>25</v>
      </c>
      <c r="D44" s="19"/>
      <c r="E44" s="29"/>
      <c r="F44" s="19"/>
      <c r="G44" s="11"/>
      <c r="H44" s="11"/>
      <c r="I44" s="11"/>
      <c r="J44" s="11"/>
      <c r="K44" s="11"/>
      <c r="L44" s="9"/>
      <c r="M44" s="11"/>
      <c r="N44" s="9"/>
      <c r="O44" s="11"/>
      <c r="P44" s="9"/>
      <c r="Q44" s="11"/>
      <c r="R44" s="9"/>
      <c r="S44" s="9"/>
      <c r="T44" s="9"/>
      <c r="U44" s="11"/>
      <c r="V44" s="9"/>
      <c r="W44" s="11"/>
      <c r="X44" s="9"/>
      <c r="Y44" s="9"/>
      <c r="Z44" s="9"/>
      <c r="AA44" s="11"/>
      <c r="AB44" s="9"/>
      <c r="AC44" s="11"/>
      <c r="AD44" s="11"/>
      <c r="AE44" s="9"/>
      <c r="AF44" s="9"/>
      <c r="AG44" s="11"/>
      <c r="AI44" s="9"/>
      <c r="AJ44" s="12"/>
      <c r="AO44" s="9"/>
      <c r="AP44" s="9"/>
      <c r="AQ44" s="9"/>
      <c r="AT44" s="9"/>
    </row>
    <row r="45" spans="1:46" x14ac:dyDescent="0.2">
      <c r="A45" s="27">
        <f t="shared" si="0"/>
        <v>37</v>
      </c>
      <c r="C45" s="19" t="s">
        <v>12</v>
      </c>
      <c r="D45" s="19"/>
      <c r="E45" s="23" t="s">
        <v>61</v>
      </c>
      <c r="F45" s="19"/>
      <c r="G45" s="11">
        <v>2.0889999999999999E-2</v>
      </c>
      <c r="H45" s="11"/>
      <c r="I45" s="11">
        <v>5.6999999999999998E-4</v>
      </c>
      <c r="J45" s="11"/>
      <c r="K45" s="11">
        <v>1.804E-2</v>
      </c>
      <c r="L45" s="9"/>
      <c r="M45" s="11">
        <v>-3.0000000000000001E-5</v>
      </c>
      <c r="N45" s="9"/>
      <c r="O45" s="11">
        <v>6.4999999999999997E-4</v>
      </c>
      <c r="P45" s="9"/>
      <c r="Q45" s="11">
        <v>8.7899999999999992E-3</v>
      </c>
      <c r="R45" s="9"/>
      <c r="S45" s="10">
        <v>1.0000000000000001E-5</v>
      </c>
      <c r="T45" s="10"/>
      <c r="U45" s="11">
        <v>0</v>
      </c>
      <c r="V45" s="9"/>
      <c r="W45" s="11">
        <v>0</v>
      </c>
      <c r="X45" s="9"/>
      <c r="Y45" s="9">
        <f>SUM(G45:W45)</f>
        <v>4.8919999999999998E-2</v>
      </c>
      <c r="Z45" s="9"/>
      <c r="AA45" s="11">
        <v>5.0299999999999997E-3</v>
      </c>
      <c r="AB45" s="9"/>
      <c r="AC45" s="11">
        <v>9.0740000000000001E-2</v>
      </c>
      <c r="AD45" s="11"/>
      <c r="AE45" s="9">
        <v>-3.0000000000000001E-5</v>
      </c>
      <c r="AF45" s="9"/>
      <c r="AG45" s="11">
        <f>SUM(Y45:AE45)</f>
        <v>0.14465999999999998</v>
      </c>
      <c r="AI45" s="9"/>
      <c r="AJ45" s="12"/>
      <c r="AL45" s="9"/>
      <c r="AO45" s="9"/>
      <c r="AP45" s="9"/>
      <c r="AQ45" s="9"/>
      <c r="AT45" s="9"/>
    </row>
    <row r="46" spans="1:46" x14ac:dyDescent="0.2">
      <c r="A46" s="27">
        <f t="shared" si="0"/>
        <v>38</v>
      </c>
      <c r="C46" s="19" t="s">
        <v>13</v>
      </c>
      <c r="D46" s="19"/>
      <c r="E46" s="23" t="s">
        <v>61</v>
      </c>
      <c r="F46" s="19"/>
      <c r="G46" s="11">
        <v>2.0889999999999999E-2</v>
      </c>
      <c r="H46" s="11"/>
      <c r="I46" s="11">
        <v>5.6999999999999998E-4</v>
      </c>
      <c r="J46" s="11"/>
      <c r="K46" s="11">
        <v>1.804E-2</v>
      </c>
      <c r="L46" s="9"/>
      <c r="M46" s="11">
        <v>-3.0000000000000001E-5</v>
      </c>
      <c r="N46" s="9"/>
      <c r="O46" s="11">
        <v>6.4999999999999997E-4</v>
      </c>
      <c r="P46" s="9"/>
      <c r="Q46" s="11">
        <v>8.7899999999999992E-3</v>
      </c>
      <c r="R46" s="9"/>
      <c r="S46" s="10">
        <v>1.0000000000000001E-5</v>
      </c>
      <c r="T46" s="10"/>
      <c r="U46" s="11">
        <v>0</v>
      </c>
      <c r="V46" s="9"/>
      <c r="W46" s="11">
        <v>0</v>
      </c>
      <c r="X46" s="9"/>
      <c r="Y46" s="9">
        <f>SUM(G46:W46)</f>
        <v>4.8919999999999998E-2</v>
      </c>
      <c r="Z46" s="9"/>
      <c r="AA46" s="11">
        <v>5.0299999999999997E-3</v>
      </c>
      <c r="AB46" s="9"/>
      <c r="AC46" s="11">
        <v>9.0359999999999996E-2</v>
      </c>
      <c r="AD46" s="11"/>
      <c r="AE46" s="9">
        <v>-3.0000000000000001E-5</v>
      </c>
      <c r="AF46" s="9"/>
      <c r="AG46" s="11">
        <f>SUM(Y46:AE46)</f>
        <v>0.14427999999999999</v>
      </c>
      <c r="AI46" s="9"/>
      <c r="AJ46" s="12"/>
      <c r="AL46" s="9"/>
      <c r="AO46" s="9"/>
      <c r="AP46" s="9"/>
      <c r="AQ46" s="9"/>
      <c r="AT46" s="9"/>
    </row>
    <row r="47" spans="1:46" x14ac:dyDescent="0.2">
      <c r="A47" s="27">
        <f t="shared" si="0"/>
        <v>39</v>
      </c>
      <c r="C47" s="19"/>
      <c r="D47" s="19"/>
      <c r="E47" s="23"/>
      <c r="F47" s="19"/>
      <c r="G47" s="11"/>
      <c r="H47" s="11"/>
      <c r="I47" s="11"/>
      <c r="J47" s="11"/>
      <c r="K47" s="11"/>
      <c r="L47" s="9"/>
      <c r="M47" s="11"/>
      <c r="N47" s="9"/>
      <c r="O47" s="11"/>
      <c r="P47" s="9"/>
      <c r="Q47" s="11"/>
      <c r="R47" s="9"/>
      <c r="S47" s="9"/>
      <c r="T47" s="9"/>
      <c r="U47" s="11"/>
      <c r="V47" s="9"/>
      <c r="W47" s="11"/>
      <c r="X47" s="9"/>
      <c r="Y47" s="9"/>
      <c r="Z47" s="9"/>
      <c r="AA47" s="11"/>
      <c r="AB47" s="9"/>
      <c r="AC47" s="11"/>
      <c r="AD47" s="11"/>
      <c r="AE47" s="9"/>
      <c r="AF47" s="9"/>
      <c r="AG47" s="11"/>
      <c r="AI47" s="9"/>
      <c r="AJ47" s="12"/>
      <c r="AO47" s="9"/>
      <c r="AP47" s="9"/>
      <c r="AQ47" s="9"/>
      <c r="AT47" s="9"/>
    </row>
    <row r="48" spans="1:46" x14ac:dyDescent="0.2">
      <c r="A48" s="27">
        <f t="shared" si="0"/>
        <v>40</v>
      </c>
      <c r="C48" s="19" t="s">
        <v>26</v>
      </c>
      <c r="D48" s="19"/>
      <c r="E48" s="29"/>
      <c r="F48" s="19"/>
      <c r="G48" s="11"/>
      <c r="H48" s="11"/>
      <c r="I48" s="11"/>
      <c r="J48" s="11"/>
      <c r="K48" s="11"/>
      <c r="L48" s="9"/>
      <c r="M48" s="11"/>
      <c r="N48" s="9"/>
      <c r="O48" s="11"/>
      <c r="P48" s="9"/>
      <c r="Q48" s="11"/>
      <c r="R48" s="9"/>
      <c r="S48" s="9"/>
      <c r="T48" s="9"/>
      <c r="U48" s="11"/>
      <c r="V48" s="9"/>
      <c r="W48" s="11"/>
      <c r="X48" s="9"/>
      <c r="Y48" s="9"/>
      <c r="Z48" s="9"/>
      <c r="AA48" s="11"/>
      <c r="AB48" s="9"/>
      <c r="AC48" s="11"/>
      <c r="AD48" s="11"/>
      <c r="AE48" s="9"/>
      <c r="AF48" s="9"/>
      <c r="AG48" s="11"/>
      <c r="AI48" s="9"/>
      <c r="AJ48" s="12"/>
      <c r="AO48" s="9"/>
      <c r="AP48" s="9"/>
      <c r="AQ48" s="9"/>
      <c r="AT48" s="9"/>
    </row>
    <row r="49" spans="1:46" x14ac:dyDescent="0.2">
      <c r="A49" s="27">
        <f t="shared" si="0"/>
        <v>41</v>
      </c>
      <c r="C49" s="19" t="s">
        <v>12</v>
      </c>
      <c r="D49" s="19"/>
      <c r="E49" s="23" t="s">
        <v>61</v>
      </c>
      <c r="F49" s="19"/>
      <c r="G49" s="11">
        <v>2.0889999999999999E-2</v>
      </c>
      <c r="H49" s="11"/>
      <c r="I49" s="11">
        <v>5.6999999999999998E-4</v>
      </c>
      <c r="J49" s="11"/>
      <c r="K49" s="11">
        <v>1.804E-2</v>
      </c>
      <c r="L49" s="9"/>
      <c r="M49" s="11">
        <v>-3.0000000000000001E-5</v>
      </c>
      <c r="N49" s="9"/>
      <c r="O49" s="11">
        <v>6.4999999999999997E-4</v>
      </c>
      <c r="P49" s="9"/>
      <c r="Q49" s="11">
        <v>8.7899999999999992E-3</v>
      </c>
      <c r="R49" s="9"/>
      <c r="S49" s="10">
        <v>1.0000000000000001E-5</v>
      </c>
      <c r="T49" s="10"/>
      <c r="U49" s="11">
        <v>0</v>
      </c>
      <c r="V49" s="9"/>
      <c r="W49" s="11">
        <v>0</v>
      </c>
      <c r="X49" s="9"/>
      <c r="Y49" s="9">
        <f>SUM(G49:W49)</f>
        <v>4.8919999999999998E-2</v>
      </c>
      <c r="Z49" s="9"/>
      <c r="AA49" s="11">
        <v>5.0299999999999997E-3</v>
      </c>
      <c r="AB49" s="9"/>
      <c r="AC49" s="11">
        <v>4.0110000000000007E-2</v>
      </c>
      <c r="AD49" s="11"/>
      <c r="AE49" s="9">
        <v>-3.0000000000000001E-5</v>
      </c>
      <c r="AF49" s="9"/>
      <c r="AG49" s="11">
        <f>SUM(Y49:AE49)</f>
        <v>9.4030000000000002E-2</v>
      </c>
      <c r="AI49" s="9" t="s">
        <v>65</v>
      </c>
      <c r="AJ49" s="12"/>
      <c r="AL49" s="9"/>
      <c r="AO49" s="9"/>
      <c r="AP49" s="9"/>
      <c r="AQ49" s="9"/>
      <c r="AT49" s="9"/>
    </row>
    <row r="50" spans="1:46" x14ac:dyDescent="0.2">
      <c r="A50" s="27">
        <f t="shared" si="0"/>
        <v>42</v>
      </c>
      <c r="C50" s="19" t="s">
        <v>13</v>
      </c>
      <c r="D50" s="19"/>
      <c r="E50" s="23" t="s">
        <v>61</v>
      </c>
      <c r="F50" s="19"/>
      <c r="G50" s="11">
        <v>2.0889999999999999E-2</v>
      </c>
      <c r="H50" s="11"/>
      <c r="I50" s="11">
        <v>5.6999999999999998E-4</v>
      </c>
      <c r="J50" s="11"/>
      <c r="K50" s="11">
        <v>1.804E-2</v>
      </c>
      <c r="L50" s="9"/>
      <c r="M50" s="11">
        <v>-3.0000000000000001E-5</v>
      </c>
      <c r="N50" s="9"/>
      <c r="O50" s="11">
        <v>6.4999999999999997E-4</v>
      </c>
      <c r="P50" s="9"/>
      <c r="Q50" s="11">
        <v>8.7899999999999992E-3</v>
      </c>
      <c r="R50" s="9"/>
      <c r="S50" s="10">
        <v>1.0000000000000001E-5</v>
      </c>
      <c r="T50" s="10"/>
      <c r="U50" s="11">
        <v>0</v>
      </c>
      <c r="V50" s="9"/>
      <c r="W50" s="11">
        <v>0</v>
      </c>
      <c r="X50" s="9"/>
      <c r="Y50" s="9">
        <f>SUM(G50:W50)</f>
        <v>4.8919999999999998E-2</v>
      </c>
      <c r="Z50" s="9"/>
      <c r="AA50" s="11">
        <v>5.0299999999999997E-3</v>
      </c>
      <c r="AB50" s="9"/>
      <c r="AC50" s="11">
        <v>3.9879999999999999E-2</v>
      </c>
      <c r="AD50" s="11"/>
      <c r="AE50" s="9">
        <v>-3.0000000000000001E-5</v>
      </c>
      <c r="AF50" s="9"/>
      <c r="AG50" s="11">
        <f>SUM(Y50:AE50)</f>
        <v>9.3799999999999994E-2</v>
      </c>
      <c r="AI50" s="9"/>
      <c r="AJ50" s="12"/>
      <c r="AL50" s="9"/>
      <c r="AO50" s="9"/>
      <c r="AP50" s="9"/>
      <c r="AQ50" s="9"/>
      <c r="AT50" s="9"/>
    </row>
    <row r="51" spans="1:46" x14ac:dyDescent="0.2">
      <c r="A51" s="27">
        <f t="shared" si="0"/>
        <v>43</v>
      </c>
      <c r="C51" s="25"/>
      <c r="D51" s="25"/>
      <c r="E51" s="25"/>
      <c r="F51" s="25"/>
      <c r="AJ51" s="5"/>
    </row>
    <row r="52" spans="1:46" x14ac:dyDescent="0.2">
      <c r="A52" s="27">
        <f t="shared" si="0"/>
        <v>44</v>
      </c>
      <c r="C52" s="26" t="s">
        <v>27</v>
      </c>
      <c r="D52" s="26"/>
      <c r="E52" s="25"/>
      <c r="F52" s="26"/>
      <c r="AJ52" s="5"/>
    </row>
    <row r="53" spans="1:46" x14ac:dyDescent="0.2">
      <c r="A53" s="27">
        <f t="shared" si="0"/>
        <v>45</v>
      </c>
      <c r="C53" s="26" t="s">
        <v>0</v>
      </c>
      <c r="D53" s="26"/>
      <c r="E53" s="23" t="s">
        <v>61</v>
      </c>
      <c r="F53" s="26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>
        <v>1.9086700000000001</v>
      </c>
      <c r="AD53" s="11"/>
      <c r="AE53" s="11"/>
      <c r="AF53" s="11"/>
      <c r="AG53" s="11">
        <f>SUM(Y53:AE53)</f>
        <v>1.9086700000000001</v>
      </c>
      <c r="AJ53" s="5"/>
    </row>
    <row r="54" spans="1:46" x14ac:dyDescent="0.2">
      <c r="A54" s="27">
        <f t="shared" si="0"/>
        <v>46</v>
      </c>
      <c r="C54" s="26" t="s">
        <v>1</v>
      </c>
      <c r="D54" s="26"/>
      <c r="E54" s="23" t="s">
        <v>61</v>
      </c>
      <c r="F54" s="26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>
        <v>1.8994500000000001</v>
      </c>
      <c r="AD54" s="11"/>
      <c r="AE54" s="11"/>
      <c r="AF54" s="11"/>
      <c r="AG54" s="11">
        <f>SUM(Y54:AE54)</f>
        <v>1.8994500000000001</v>
      </c>
      <c r="AJ54" s="5"/>
    </row>
    <row r="55" spans="1:46" x14ac:dyDescent="0.2">
      <c r="A55" s="27">
        <f t="shared" si="0"/>
        <v>47</v>
      </c>
      <c r="C55" s="26"/>
      <c r="D55" s="26"/>
      <c r="E55" s="25"/>
      <c r="F55" s="26"/>
      <c r="AJ55" s="5"/>
    </row>
    <row r="56" spans="1:46" x14ac:dyDescent="0.2">
      <c r="A56" s="27">
        <f t="shared" si="0"/>
        <v>48</v>
      </c>
      <c r="C56" s="26" t="s">
        <v>28</v>
      </c>
      <c r="D56" s="26"/>
      <c r="E56" s="25"/>
      <c r="F56" s="26"/>
      <c r="AJ56" s="5"/>
    </row>
    <row r="57" spans="1:46" x14ac:dyDescent="0.2">
      <c r="A57" s="27">
        <f t="shared" si="0"/>
        <v>49</v>
      </c>
      <c r="C57" s="26" t="s">
        <v>0</v>
      </c>
      <c r="D57" s="26"/>
      <c r="E57" s="23" t="s">
        <v>62</v>
      </c>
      <c r="F57" s="26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>
        <v>4.74</v>
      </c>
      <c r="AD57" s="8"/>
      <c r="AE57" s="8"/>
      <c r="AF57" s="8"/>
      <c r="AG57" s="8">
        <f>SUM(Y57:AE57)</f>
        <v>4.74</v>
      </c>
      <c r="AJ57" s="5"/>
    </row>
    <row r="58" spans="1:46" x14ac:dyDescent="0.2">
      <c r="A58" s="27">
        <f t="shared" si="0"/>
        <v>50</v>
      </c>
      <c r="C58" s="26" t="s">
        <v>1</v>
      </c>
      <c r="D58" s="26"/>
      <c r="E58" s="23" t="s">
        <v>62</v>
      </c>
      <c r="F58" s="26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>
        <v>4.72</v>
      </c>
      <c r="AD58" s="8"/>
      <c r="AE58" s="8"/>
      <c r="AF58" s="8"/>
      <c r="AG58" s="8">
        <f>SUM(Y58:AE58)</f>
        <v>4.72</v>
      </c>
      <c r="AJ58" s="5"/>
    </row>
    <row r="59" spans="1:46" x14ac:dyDescent="0.2">
      <c r="A59" s="27"/>
      <c r="C59" s="7"/>
      <c r="D59" s="7"/>
      <c r="E59" s="7"/>
      <c r="F59" s="7"/>
      <c r="AJ59" s="5"/>
    </row>
    <row r="60" spans="1:46" x14ac:dyDescent="0.2">
      <c r="C60" s="43" t="s">
        <v>63</v>
      </c>
      <c r="D60" s="43"/>
      <c r="E60" s="43"/>
      <c r="F60" s="43"/>
      <c r="G60" s="43"/>
      <c r="H60" s="43"/>
      <c r="I60" s="43"/>
      <c r="J60" s="43"/>
      <c r="K60" s="43"/>
      <c r="L60" s="43"/>
      <c r="M60" s="43"/>
    </row>
    <row r="61" spans="1:46" x14ac:dyDescent="0.2">
      <c r="C61" s="7"/>
      <c r="D61" s="7"/>
      <c r="E61" s="7"/>
      <c r="F61" s="7"/>
    </row>
    <row r="62" spans="1:46" x14ac:dyDescent="0.2">
      <c r="C62" s="7"/>
      <c r="D62" s="7"/>
      <c r="E62" s="7"/>
      <c r="F62" s="7"/>
    </row>
  </sheetData>
  <mergeCells count="2">
    <mergeCell ref="C1:AG1"/>
    <mergeCell ref="C2:AG2"/>
  </mergeCells>
  <pageMargins left="0.7" right="0.7" top="0.75" bottom="0.75" header="0.3" footer="0.3"/>
  <pageSetup scale="5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TaxCatchAll xmlns="3a0c425c-8a18-4bcd-b07b-a947f609ef0c"/>
    <Program_x0020_Status xmlns="3a0c425c-8a18-4bcd-b07b-a947f609ef0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D88087D44EFC4DBA49FC93C76641D8" ma:contentTypeVersion="35" ma:contentTypeDescription="Create a new document." ma:contentTypeScope="" ma:versionID="21982433da38e3836fd4afa4fee2fcff">
  <xsd:schema xmlns:xsd="http://www.w3.org/2001/XMLSchema" xmlns:xs="http://www.w3.org/2001/XMLSchema" xmlns:p="http://schemas.microsoft.com/office/2006/metadata/properties" xmlns:ns2="e4a291b2-2d89-402c-8e64-a2fe3eab2247" xmlns:ns3="http://schemas.microsoft.com/sharepoint/v4" xmlns:ns4="3a0c425c-8a18-4bcd-b07b-a947f609ef0c" targetNamespace="http://schemas.microsoft.com/office/2006/metadata/properties" ma:root="true" ma:fieldsID="28e4a3c50caa40e74decb20f57a1d38f" ns2:_="" ns3:_="" ns4:_="">
    <xsd:import namespace="e4a291b2-2d89-402c-8e64-a2fe3eab2247"/>
    <xsd:import namespace="http://schemas.microsoft.com/sharepoint/v4"/>
    <xsd:import namespace="3a0c425c-8a18-4bcd-b07b-a947f609ef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IconOverlay" minOccurs="0"/>
                <xsd:element ref="ns4:TaxCatchAll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4:SharedWithUsers" minOccurs="0"/>
                <xsd:element ref="ns4:SharedWithDetails" minOccurs="0"/>
                <xsd:element ref="ns4:Program_x0020_Statu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a291b2-2d89-402c-8e64-a2fe3eab22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0c425c-8a18-4bcd-b07b-a947f609ef0c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1b239220-5a85-457b-a783-6fb5b40e5e3f}" ma:internalName="TaxCatchAll" ma:showField="CatchAllData" ma:web="3a0c425c-8a18-4bcd-b07b-a947f609ef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Program_x0020_Status" ma:index="18" nillable="true" ma:displayName="Program Status" ma:format="Dropdown" ma:indexed="true" ma:internalName="Program_x0020_Status">
      <xsd:simpleType>
        <xsd:restriction base="dms:Choice">
          <xsd:enumeration value="Approved"/>
          <xsd:enumeration value="Potential/Pending"/>
          <xsd:enumeration value="Not Approved"/>
          <xsd:enumeration value="Complet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C7CD05-6FD3-4C5C-9245-DDF4D14B9D75}">
  <ds:schemaRefs>
    <ds:schemaRef ds:uri="http://schemas.microsoft.com/sharepoint/v4"/>
    <ds:schemaRef ds:uri="http://purl.org/dc/terms/"/>
    <ds:schemaRef ds:uri="3a0c425c-8a18-4bcd-b07b-a947f609ef0c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e4a291b2-2d89-402c-8e64-a2fe3eab2247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E6957F4-4AA7-4767-9D44-2ECDB0706B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3D9ADA-D87C-42F7-94E5-0211BC28FD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a291b2-2d89-402c-8e64-a2fe3eab2247"/>
    <ds:schemaRef ds:uri="http://schemas.microsoft.com/sharepoint/v4"/>
    <ds:schemaRef ds:uri="3a0c425c-8a18-4bcd-b07b-a947f609ef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EV-HP Rates for SDAP DR-01, Q28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Saxe, William</dc:creator>
  <cp:lastModifiedBy>Marvin, Taylor (Contractor)</cp:lastModifiedBy>
  <cp:lastPrinted>2019-01-31T16:41:52Z</cp:lastPrinted>
  <dcterms:created xsi:type="dcterms:W3CDTF">2019-01-17T00:27:48Z</dcterms:created>
  <dcterms:modified xsi:type="dcterms:W3CDTF">2019-12-12T18:23:39Z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0x01010016D88087D44EFC4DBA49FC93C76641D8</vt:lpwstr>
  </property>
  <property fmtid="{D5CDD505-2E9C-101B-9397-08002B2CF9AE}" pid="3" name="_MarkAsFinal">
    <vt:bool>true</vt:bool>
  </property>
</Properties>
</file>