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xr:revisionPtr revIDLastSave="0" documentId="8_{90F6A45D-E1C7-4ED2-BEE7-2E42D790C176}" xr6:coauthVersionLast="41" xr6:coauthVersionMax="41" xr10:uidLastSave="{00000000-0000-0000-0000-000000000000}"/>
  <bookViews>
    <workbookView xWindow="0" yWindow="390" windowWidth="28830" windowHeight="14490" xr2:uid="{F0CF927A-3C6A-4D8B-83F0-D83F1C50D233}"/>
  </bookViews>
  <sheets>
    <sheet name="Schedule TOU-A TOU Struc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0" i="1"/>
  <c r="G9" i="1"/>
  <c r="G7" i="1"/>
  <c r="G8" i="1" s="1"/>
  <c r="G2" i="1"/>
  <c r="G3" i="1" s="1"/>
  <c r="D14" i="1" l="1"/>
  <c r="D15" i="1"/>
  <c r="D7" i="1"/>
  <c r="D6" i="1"/>
  <c r="D22" i="1" l="1"/>
  <c r="D24" i="1" s="1"/>
  <c r="D23" i="1"/>
</calcChain>
</file>

<file path=xl/sharedStrings.xml><?xml version="1.0" encoding="utf-8"?>
<sst xmlns="http://schemas.openxmlformats.org/spreadsheetml/2006/main" count="37" uniqueCount="25">
  <si>
    <t>On-Peak</t>
  </si>
  <si>
    <t>Off-Peak</t>
  </si>
  <si>
    <t>Winter</t>
  </si>
  <si>
    <t>Non-Holiday Weekdays</t>
  </si>
  <si>
    <t>Weekends &amp; Holidays</t>
  </si>
  <si>
    <t xml:space="preserve">4 p.m. to 9 p.m. </t>
  </si>
  <si>
    <t>Hours</t>
  </si>
  <si>
    <t>Weekends</t>
  </si>
  <si>
    <t>Holidays</t>
  </si>
  <si>
    <t>Summer (June - October)</t>
  </si>
  <si>
    <t>Winter (November - May)</t>
  </si>
  <si>
    <t>Weekends - Nov., Dec., Jan., Feb.&amp; May</t>
  </si>
  <si>
    <t>Weekends - Mar. &amp; Apr.</t>
  </si>
  <si>
    <t>Total 2019 Hours</t>
  </si>
  <si>
    <t>2019 Total Hours</t>
  </si>
  <si>
    <t>Total</t>
  </si>
  <si>
    <t>All Day</t>
  </si>
  <si>
    <t>12 a.m. to 4 p.m. and 9 p.m. to 12 a.m.</t>
  </si>
  <si>
    <t>Weekdays (Non-Holidays)</t>
  </si>
  <si>
    <t>Weekdays (Non-Holidays) - Nov., Dec., Jan., Feb.&amp; May</t>
  </si>
  <si>
    <t>Weekdays (Non-Holidays) - Mar. &amp; Apr.</t>
  </si>
  <si>
    <t>Year 2019 Days</t>
  </si>
  <si>
    <t xml:space="preserve">SAN DIEGO GAS &amp; ELECTRIC ("SDG&amp;E") TIME-OF-USE ("TOU") PERIODS </t>
  </si>
  <si>
    <t>SCHEDULE TOU-A TWO PERIOD TOU STRUCTURE ADOPTED IN DECISION ("D.") 17-08-030</t>
  </si>
  <si>
    <t>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</si>
</sst>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 val="singleAccounting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164" fontId="5" fillId="0" borderId="0" xfId="1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F3A2-99D3-49CF-B68B-71C3AC668F62}">
  <dimension ref="A1:G29"/>
  <sheetViews>
    <sheetView tabSelected="1" workbookViewId="0">
      <selection activeCell="K9" sqref="K9"/>
    </sheetView>
  </sheetViews>
  <sheetFormatPr defaultRowHeight="15.75" x14ac:dyDescent="0.25"/>
  <cols>
    <col min="1" max="1" width="40.7109375" style="1" customWidth="1"/>
    <col min="2" max="2" width="50.7109375" style="1" customWidth="1"/>
    <col min="3" max="3" width="21" style="1" customWidth="1"/>
    <col min="4" max="4" width="20.7109375" style="1" customWidth="1"/>
    <col min="5" max="5" width="9.140625" style="1"/>
    <col min="6" max="6" width="39" style="1" bestFit="1" customWidth="1"/>
    <col min="7" max="16384" width="9.140625" style="1"/>
  </cols>
  <sheetData>
    <row r="1" spans="1:7" ht="16.5" thickBot="1" x14ac:dyDescent="0.3">
      <c r="A1" s="18" t="s">
        <v>22</v>
      </c>
      <c r="B1" s="18"/>
      <c r="C1" s="18"/>
      <c r="D1" s="18"/>
      <c r="F1" s="16" t="s">
        <v>21</v>
      </c>
      <c r="G1" s="17"/>
    </row>
    <row r="2" spans="1:7" x14ac:dyDescent="0.25">
      <c r="A2" s="18" t="s">
        <v>23</v>
      </c>
      <c r="B2" s="18"/>
      <c r="C2" s="18"/>
      <c r="D2" s="18"/>
      <c r="F2" s="6" t="s">
        <v>9</v>
      </c>
      <c r="G2" s="7">
        <f>30+31+31+30+31</f>
        <v>153</v>
      </c>
    </row>
    <row r="3" spans="1:7" x14ac:dyDescent="0.25">
      <c r="B3" s="15"/>
      <c r="C3" s="15"/>
      <c r="D3" s="2"/>
      <c r="F3" s="6" t="s">
        <v>18</v>
      </c>
      <c r="G3" s="7">
        <f>G2-G4-G5</f>
        <v>107</v>
      </c>
    </row>
    <row r="4" spans="1:7" x14ac:dyDescent="0.25">
      <c r="A4" s="14" t="s">
        <v>24</v>
      </c>
      <c r="F4" s="6" t="s">
        <v>7</v>
      </c>
      <c r="G4" s="7">
        <v>44</v>
      </c>
    </row>
    <row r="5" spans="1:7" x14ac:dyDescent="0.25">
      <c r="A5" s="3" t="s">
        <v>3</v>
      </c>
      <c r="C5" s="5" t="s">
        <v>6</v>
      </c>
      <c r="D5" s="5" t="s">
        <v>14</v>
      </c>
      <c r="F5" s="6" t="s">
        <v>8</v>
      </c>
      <c r="G5" s="7">
        <v>2</v>
      </c>
    </row>
    <row r="6" spans="1:7" x14ac:dyDescent="0.25">
      <c r="A6" s="4" t="s">
        <v>0</v>
      </c>
      <c r="B6" s="4" t="s">
        <v>5</v>
      </c>
      <c r="C6" s="10">
        <v>5</v>
      </c>
      <c r="D6" s="11">
        <f>C6*$G$3</f>
        <v>535</v>
      </c>
      <c r="F6" s="6"/>
      <c r="G6" s="7"/>
    </row>
    <row r="7" spans="1:7" x14ac:dyDescent="0.25">
      <c r="A7" s="4" t="s">
        <v>1</v>
      </c>
      <c r="B7" s="4" t="s">
        <v>17</v>
      </c>
      <c r="C7" s="10">
        <v>19</v>
      </c>
      <c r="D7" s="11">
        <f>C7*$G$3</f>
        <v>2033</v>
      </c>
      <c r="F7" s="6" t="s">
        <v>10</v>
      </c>
      <c r="G7" s="7">
        <f>30+31+31+28+31+30+31</f>
        <v>212</v>
      </c>
    </row>
    <row r="8" spans="1:7" x14ac:dyDescent="0.25">
      <c r="A8" s="4"/>
      <c r="C8" s="11"/>
      <c r="D8" s="11"/>
      <c r="F8" s="6" t="s">
        <v>19</v>
      </c>
      <c r="G8" s="7">
        <f>G7-30-31-G10-G12</f>
        <v>103</v>
      </c>
    </row>
    <row r="9" spans="1:7" x14ac:dyDescent="0.25">
      <c r="A9" s="3" t="s">
        <v>4</v>
      </c>
      <c r="C9" s="11"/>
      <c r="D9" s="11"/>
      <c r="F9" s="6" t="s">
        <v>20</v>
      </c>
      <c r="G9" s="7">
        <f>30+31-G11</f>
        <v>43</v>
      </c>
    </row>
    <row r="10" spans="1:7" x14ac:dyDescent="0.25">
      <c r="A10" s="4" t="s">
        <v>1</v>
      </c>
      <c r="B10" s="4" t="s">
        <v>16</v>
      </c>
      <c r="C10" s="10">
        <v>24</v>
      </c>
      <c r="D10" s="11">
        <f>C10*($G$4+$G$5)</f>
        <v>1104</v>
      </c>
      <c r="F10" s="6" t="s">
        <v>11</v>
      </c>
      <c r="G10" s="7">
        <v>42</v>
      </c>
    </row>
    <row r="11" spans="1:7" x14ac:dyDescent="0.25">
      <c r="A11" s="4"/>
      <c r="C11" s="11"/>
      <c r="D11" s="11"/>
      <c r="F11" s="6" t="s">
        <v>12</v>
      </c>
      <c r="G11" s="7">
        <v>18</v>
      </c>
    </row>
    <row r="12" spans="1:7" ht="16.5" thickBot="1" x14ac:dyDescent="0.3">
      <c r="A12" s="14" t="s">
        <v>2</v>
      </c>
      <c r="C12" s="11"/>
      <c r="D12" s="11"/>
      <c r="F12" s="8" t="s">
        <v>8</v>
      </c>
      <c r="G12" s="9">
        <v>6</v>
      </c>
    </row>
    <row r="13" spans="1:7" x14ac:dyDescent="0.25">
      <c r="A13" s="3" t="s">
        <v>3</v>
      </c>
      <c r="C13" s="11"/>
      <c r="D13" s="11"/>
    </row>
    <row r="14" spans="1:7" x14ac:dyDescent="0.25">
      <c r="A14" s="4" t="s">
        <v>0</v>
      </c>
      <c r="B14" s="4" t="s">
        <v>5</v>
      </c>
      <c r="C14" s="10">
        <v>5</v>
      </c>
      <c r="D14" s="11">
        <f>C14*($G$8+$G$9)</f>
        <v>730</v>
      </c>
    </row>
    <row r="15" spans="1:7" x14ac:dyDescent="0.25">
      <c r="A15" s="4" t="s">
        <v>1</v>
      </c>
      <c r="B15" s="4" t="s">
        <v>17</v>
      </c>
      <c r="C15" s="10">
        <v>19</v>
      </c>
      <c r="D15" s="11">
        <f>C15*($G$8+$G$9)</f>
        <v>2774</v>
      </c>
    </row>
    <row r="16" spans="1:7" x14ac:dyDescent="0.25">
      <c r="A16" s="4"/>
      <c r="C16" s="11"/>
      <c r="D16" s="11"/>
    </row>
    <row r="17" spans="1:6" x14ac:dyDescent="0.25">
      <c r="A17" s="3" t="s">
        <v>4</v>
      </c>
      <c r="C17" s="11"/>
      <c r="D17" s="11"/>
    </row>
    <row r="18" spans="1:6" x14ac:dyDescent="0.25">
      <c r="A18" s="4" t="s">
        <v>1</v>
      </c>
      <c r="B18" s="4" t="s">
        <v>16</v>
      </c>
      <c r="C18" s="10">
        <v>24</v>
      </c>
      <c r="D18" s="11">
        <f>C18*($G$10+$G$11+G12)</f>
        <v>1584</v>
      </c>
    </row>
    <row r="19" spans="1:6" x14ac:dyDescent="0.25">
      <c r="C19" s="11"/>
      <c r="D19" s="11"/>
    </row>
    <row r="20" spans="1:6" x14ac:dyDescent="0.25">
      <c r="C20" s="11"/>
      <c r="D20" s="11"/>
    </row>
    <row r="21" spans="1:6" x14ac:dyDescent="0.25">
      <c r="A21" s="14" t="s">
        <v>13</v>
      </c>
      <c r="C21" s="11"/>
      <c r="D21" s="11"/>
    </row>
    <row r="22" spans="1:6" x14ac:dyDescent="0.25">
      <c r="A22" s="4" t="s">
        <v>0</v>
      </c>
      <c r="C22" s="11"/>
      <c r="D22" s="11">
        <f>D6+D14</f>
        <v>1265</v>
      </c>
    </row>
    <row r="23" spans="1:6" ht="18" x14ac:dyDescent="0.4">
      <c r="A23" s="4" t="s">
        <v>1</v>
      </c>
      <c r="C23" s="11"/>
      <c r="D23" s="13">
        <f>D7+D10+D15+D18</f>
        <v>7495</v>
      </c>
      <c r="F23" s="12"/>
    </row>
    <row r="24" spans="1:6" x14ac:dyDescent="0.25">
      <c r="A24" s="4" t="s">
        <v>15</v>
      </c>
      <c r="C24" s="11"/>
      <c r="D24" s="11">
        <f>D22+D23</f>
        <v>8760</v>
      </c>
    </row>
    <row r="29" spans="1:6" x14ac:dyDescent="0.25">
      <c r="C29" s="4"/>
    </row>
  </sheetData>
  <mergeCells count="4">
    <mergeCell ref="B3:C3"/>
    <mergeCell ref="F1:G1"/>
    <mergeCell ref="A2:D2"/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BDA499-3D2D-4D22-8114-5F2DEEBA0885}">
  <ds:schemaRefs>
    <ds:schemaRef ds:uri="http://purl.org/dc/terms/"/>
    <ds:schemaRef ds:uri="http://schemas.openxmlformats.org/package/2006/metadata/core-properties"/>
    <ds:schemaRef ds:uri="http://purl.org/dc/dcmitype/"/>
    <ds:schemaRef ds:uri="98b5a774-93ad-48ed-b3d9-82c8ebc4ce6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9923B5-D3C7-4D04-A5C7-65D8B8322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A1F8E9-2330-4E1E-A18D-2B790A6CB2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TOU-A TOU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Marvin, Taylor (Contractor)</cp:lastModifiedBy>
  <dcterms:created xsi:type="dcterms:W3CDTF">2019-12-17T15:24:21Z</dcterms:created>
  <dcterms:modified xsi:type="dcterms:W3CDTF">2020-01-09T19:19:14Z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</Properties>
</file>