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xr:revisionPtr revIDLastSave="0" documentId="8_{C0C25616-AE39-421C-9459-3BDF006F447B}" xr6:coauthVersionLast="41" xr6:coauthVersionMax="41" xr10:uidLastSave="{00000000-0000-0000-0000-000000000000}"/>
  <bookViews>
    <workbookView xWindow="-110" yWindow="-110" windowWidth="25820" windowHeight="14020" xr2:uid="{172EEF06-45E9-4569-BFFD-FAEEF4B2760E}"/>
  </bookViews>
  <sheets>
    <sheet name="SDAP DR-02, Q12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1" l="1"/>
  <c r="I54" i="1" s="1"/>
  <c r="I53" i="1"/>
  <c r="G53" i="1"/>
  <c r="G52" i="1"/>
  <c r="I52" i="1" s="1"/>
  <c r="I51" i="1"/>
  <c r="G51" i="1"/>
  <c r="G50" i="1"/>
  <c r="I50" i="1" s="1"/>
  <c r="I48" i="1"/>
  <c r="G48" i="1"/>
  <c r="G47" i="1"/>
  <c r="I47" i="1" s="1"/>
  <c r="I46" i="1"/>
  <c r="G46" i="1"/>
  <c r="G45" i="1"/>
  <c r="I45" i="1" s="1"/>
  <c r="I44" i="1"/>
  <c r="G44" i="1"/>
  <c r="G42" i="1"/>
  <c r="I42" i="1" s="1"/>
  <c r="I41" i="1"/>
  <c r="G41" i="1"/>
  <c r="G40" i="1"/>
  <c r="I40" i="1" s="1"/>
  <c r="I39" i="1"/>
  <c r="G39" i="1"/>
  <c r="G38" i="1"/>
  <c r="I38" i="1" s="1"/>
  <c r="I36" i="1"/>
  <c r="G36" i="1"/>
  <c r="G35" i="1"/>
  <c r="I35" i="1" s="1"/>
  <c r="I34" i="1"/>
  <c r="G34" i="1"/>
  <c r="G33" i="1"/>
  <c r="I33" i="1" s="1"/>
  <c r="I32" i="1"/>
  <c r="G32" i="1"/>
  <c r="G30" i="1"/>
  <c r="I30" i="1" s="1"/>
  <c r="I29" i="1"/>
  <c r="G29" i="1"/>
  <c r="G28" i="1"/>
  <c r="I28" i="1" s="1"/>
  <c r="I27" i="1"/>
  <c r="G27" i="1"/>
  <c r="G26" i="1"/>
  <c r="I26" i="1" s="1"/>
  <c r="I24" i="1"/>
  <c r="G24" i="1"/>
  <c r="G23" i="1"/>
  <c r="I23" i="1" s="1"/>
  <c r="I22" i="1"/>
  <c r="G22" i="1"/>
  <c r="G21" i="1"/>
  <c r="I21" i="1" s="1"/>
  <c r="I20" i="1"/>
  <c r="G20" i="1"/>
  <c r="G18" i="1"/>
  <c r="I18" i="1" s="1"/>
  <c r="I17" i="1"/>
  <c r="G17" i="1"/>
  <c r="G16" i="1"/>
  <c r="I16" i="1" s="1"/>
  <c r="I15" i="1"/>
  <c r="G15" i="1"/>
  <c r="G14" i="1"/>
  <c r="I14" i="1" s="1"/>
  <c r="I10" i="1"/>
  <c r="G10" i="1"/>
  <c r="G9" i="1"/>
  <c r="I9" i="1" s="1"/>
  <c r="I8" i="1"/>
  <c r="G8" i="1"/>
  <c r="G7" i="1"/>
  <c r="I7" i="1" s="1"/>
  <c r="I6" i="1"/>
  <c r="G6" i="1"/>
</calcChain>
</file>

<file path=xl/sharedStrings.xml><?xml version="1.0" encoding="utf-8"?>
<sst xmlns="http://schemas.openxmlformats.org/spreadsheetml/2006/main" count="53" uniqueCount="19">
  <si>
    <t>Secondary</t>
  </si>
  <si>
    <t>Primary</t>
  </si>
  <si>
    <t>Secondary Substation</t>
  </si>
  <si>
    <t>Primary Substation</t>
  </si>
  <si>
    <t>Transmission</t>
  </si>
  <si>
    <t>Summer: On-Peak Energy</t>
  </si>
  <si>
    <t>Summer: Off-Peak Energy</t>
  </si>
  <si>
    <t>Summer: Super Off-Peak Energy</t>
  </si>
  <si>
    <t>Winter: On-Peak Energy</t>
  </si>
  <si>
    <t>Winter: Off-Peak Energy</t>
  </si>
  <si>
    <t>Winter: Super Off-Peak Energy</t>
  </si>
  <si>
    <t>SCHEDULE EECC-CPP-D RATES</t>
  </si>
  <si>
    <t xml:space="preserve">June 1, 2019 Rates </t>
  </si>
  <si>
    <t>January 1, 2020 Rates</t>
  </si>
  <si>
    <t>CPP Event Day Adder ($/kWh)</t>
  </si>
  <si>
    <t>Energy Charges ($/kWh)</t>
  </si>
  <si>
    <t>Capacity Reservation Charge ($/kW)</t>
  </si>
  <si>
    <t>Rate Change ($)</t>
  </si>
  <si>
    <t>Rate Change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</si>
</sst>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;General;;@"/>
    <numFmt numFmtId="165" formatCode="&quot;$&quot;#,##0.00"/>
    <numFmt numFmtId="166" formatCode="&quot;$&quot;#,##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u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indent="2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/>
    <xf numFmtId="166" fontId="2" fillId="0" borderId="0" xfId="0" applyNumberFormat="1" applyFont="1"/>
    <xf numFmtId="10" fontId="2" fillId="0" borderId="0" xfId="1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FF82-3EEB-4643-B806-2A2E7D3336AB}">
  <sheetPr>
    <pageSetUpPr fitToPage="1"/>
  </sheetPr>
  <dimension ref="A1:M54"/>
  <sheetViews>
    <sheetView tabSelected="1" zoomScaleNormal="100" workbookViewId="0">
      <selection activeCell="E9" sqref="E9"/>
    </sheetView>
  </sheetViews>
  <sheetFormatPr defaultColWidth="8.7109375" defaultRowHeight="15.75" x14ac:dyDescent="0.25"/>
  <cols>
    <col min="1" max="1" width="35.85546875" style="1" bestFit="1" customWidth="1"/>
    <col min="2" max="2" width="1.7109375" style="1" customWidth="1"/>
    <col min="3" max="3" width="18.85546875" style="1" bestFit="1" customWidth="1"/>
    <col min="4" max="4" width="1.5703125" style="1" customWidth="1"/>
    <col min="5" max="5" width="21.5703125" style="1" bestFit="1" customWidth="1"/>
    <col min="6" max="6" width="2.42578125" style="1" customWidth="1"/>
    <col min="7" max="7" width="16" style="1" bestFit="1" customWidth="1"/>
    <col min="8" max="8" width="1.5703125" style="1" customWidth="1"/>
    <col min="9" max="9" width="17.28515625" style="1" bestFit="1" customWidth="1"/>
    <col min="10" max="11" width="8.7109375" style="1"/>
    <col min="12" max="12" width="11.140625" style="1" bestFit="1" customWidth="1"/>
    <col min="13" max="13" width="12.28515625" style="1" bestFit="1" customWidth="1"/>
    <col min="14" max="16384" width="8.7109375" style="1"/>
  </cols>
  <sheetData>
    <row r="1" spans="1:13" ht="18.75" x14ac:dyDescent="0.3">
      <c r="A1" s="11" t="s">
        <v>11</v>
      </c>
      <c r="B1" s="11"/>
      <c r="C1" s="11"/>
      <c r="D1" s="11"/>
      <c r="E1" s="11"/>
      <c r="F1" s="11"/>
      <c r="G1" s="11"/>
      <c r="H1" s="11"/>
      <c r="I1" s="11"/>
    </row>
    <row r="3" spans="1:13" ht="16.5" thickBot="1" x14ac:dyDescent="0.3">
      <c r="C3" s="5" t="s">
        <v>12</v>
      </c>
      <c r="D3" s="10"/>
      <c r="E3" s="5" t="s">
        <v>13</v>
      </c>
      <c r="F3" s="4"/>
      <c r="G3" s="5" t="s">
        <v>17</v>
      </c>
      <c r="I3" s="5" t="s">
        <v>18</v>
      </c>
    </row>
    <row r="5" spans="1:13" x14ac:dyDescent="0.25">
      <c r="A5" s="2" t="s">
        <v>14</v>
      </c>
    </row>
    <row r="6" spans="1:13" x14ac:dyDescent="0.25">
      <c r="A6" s="3" t="s">
        <v>0</v>
      </c>
      <c r="C6" s="8">
        <v>1.88487</v>
      </c>
      <c r="D6" s="8"/>
      <c r="E6" s="8">
        <v>1.9392199999999999</v>
      </c>
      <c r="F6" s="8"/>
      <c r="G6" s="8">
        <f>E6-C6</f>
        <v>5.4349999999999898E-2</v>
      </c>
      <c r="I6" s="9">
        <f>G6/C6</f>
        <v>2.8834879859088371E-2</v>
      </c>
      <c r="L6" s="8"/>
      <c r="M6" s="8"/>
    </row>
    <row r="7" spans="1:13" x14ac:dyDescent="0.25">
      <c r="A7" s="3" t="s">
        <v>1</v>
      </c>
      <c r="C7" s="8">
        <v>1.88306</v>
      </c>
      <c r="D7" s="8"/>
      <c r="E7" s="8">
        <v>1.93712</v>
      </c>
      <c r="F7" s="8"/>
      <c r="G7" s="8">
        <f>E7-C7</f>
        <v>5.4059999999999997E-2</v>
      </c>
      <c r="I7" s="9">
        <f>G7/C7</f>
        <v>2.8708591335379646E-2</v>
      </c>
      <c r="L7" s="8"/>
      <c r="M7" s="8"/>
    </row>
    <row r="8" spans="1:13" x14ac:dyDescent="0.25">
      <c r="A8" s="3" t="s">
        <v>2</v>
      </c>
      <c r="C8" s="8">
        <v>1.88487</v>
      </c>
      <c r="D8" s="8"/>
      <c r="E8" s="8">
        <v>1.9392199999999999</v>
      </c>
      <c r="F8" s="8"/>
      <c r="G8" s="8">
        <f>E8-C8</f>
        <v>5.4349999999999898E-2</v>
      </c>
      <c r="I8" s="9">
        <f>G8/C8</f>
        <v>2.8834879859088371E-2</v>
      </c>
      <c r="L8" s="8"/>
      <c r="M8" s="8"/>
    </row>
    <row r="9" spans="1:13" x14ac:dyDescent="0.25">
      <c r="A9" s="3" t="s">
        <v>3</v>
      </c>
      <c r="C9" s="8">
        <v>1.88306</v>
      </c>
      <c r="D9" s="8"/>
      <c r="E9" s="8">
        <v>1.93712</v>
      </c>
      <c r="F9" s="8"/>
      <c r="G9" s="8">
        <f>E9-C9</f>
        <v>5.4059999999999997E-2</v>
      </c>
      <c r="I9" s="9">
        <f>G9/C9</f>
        <v>2.8708591335379646E-2</v>
      </c>
      <c r="L9" s="8"/>
      <c r="M9" s="8"/>
    </row>
    <row r="10" spans="1:13" x14ac:dyDescent="0.25">
      <c r="A10" s="3" t="s">
        <v>4</v>
      </c>
      <c r="C10" s="8">
        <v>1.8684799999999999</v>
      </c>
      <c r="D10" s="8"/>
      <c r="E10" s="8">
        <v>1.92014</v>
      </c>
      <c r="F10" s="8"/>
      <c r="G10" s="8">
        <f>E10-C10</f>
        <v>5.1660000000000039E-2</v>
      </c>
      <c r="I10" s="9">
        <f>G10/C10</f>
        <v>2.7648141805103634E-2</v>
      </c>
      <c r="L10" s="8"/>
      <c r="M10" s="8"/>
    </row>
    <row r="11" spans="1:13" x14ac:dyDescent="0.25">
      <c r="C11" s="8"/>
      <c r="D11" s="8"/>
      <c r="E11" s="8"/>
      <c r="F11" s="8"/>
      <c r="G11" s="8"/>
      <c r="I11" s="9"/>
      <c r="L11" s="8"/>
      <c r="M11" s="8"/>
    </row>
    <row r="12" spans="1:13" x14ac:dyDescent="0.25">
      <c r="A12" s="2" t="s">
        <v>15</v>
      </c>
      <c r="C12" s="8"/>
      <c r="D12" s="8"/>
      <c r="E12" s="8"/>
      <c r="F12" s="8"/>
      <c r="G12" s="8"/>
      <c r="I12" s="9"/>
      <c r="L12" s="8"/>
      <c r="M12" s="8"/>
    </row>
    <row r="13" spans="1:13" x14ac:dyDescent="0.25">
      <c r="A13" s="6" t="s">
        <v>5</v>
      </c>
      <c r="C13" s="8"/>
      <c r="D13" s="8"/>
      <c r="E13" s="8"/>
      <c r="F13" s="8"/>
      <c r="G13" s="8"/>
      <c r="I13" s="9"/>
      <c r="L13" s="8"/>
      <c r="M13" s="8"/>
    </row>
    <row r="14" spans="1:13" x14ac:dyDescent="0.25">
      <c r="A14" s="3" t="s">
        <v>0</v>
      </c>
      <c r="C14" s="8">
        <v>0.12534000000000001</v>
      </c>
      <c r="D14" s="8"/>
      <c r="E14" s="8">
        <v>0.11841</v>
      </c>
      <c r="F14" s="8"/>
      <c r="G14" s="8">
        <f>E14-C14</f>
        <v>-6.9300000000000056E-3</v>
      </c>
      <c r="I14" s="9">
        <f>G14/C14</f>
        <v>-5.5289612254667345E-2</v>
      </c>
      <c r="L14" s="8"/>
      <c r="M14" s="8"/>
    </row>
    <row r="15" spans="1:13" x14ac:dyDescent="0.25">
      <c r="A15" s="3" t="s">
        <v>1</v>
      </c>
      <c r="C15" s="8">
        <v>0.12472999999999999</v>
      </c>
      <c r="D15" s="8"/>
      <c r="E15" s="8">
        <v>0.11784</v>
      </c>
      <c r="F15" s="8"/>
      <c r="G15" s="8">
        <f>E15-C15</f>
        <v>-6.8899999999999934E-3</v>
      </c>
      <c r="I15" s="9">
        <f>G15/C15</f>
        <v>-5.523931692455699E-2</v>
      </c>
      <c r="L15" s="8"/>
      <c r="M15" s="8"/>
    </row>
    <row r="16" spans="1:13" x14ac:dyDescent="0.25">
      <c r="A16" s="3" t="s">
        <v>2</v>
      </c>
      <c r="C16" s="8">
        <v>0.12534000000000001</v>
      </c>
      <c r="D16" s="8"/>
      <c r="E16" s="8">
        <v>0.11841</v>
      </c>
      <c r="F16" s="8"/>
      <c r="G16" s="8">
        <f>E16-C16</f>
        <v>-6.9300000000000056E-3</v>
      </c>
      <c r="I16" s="9">
        <f>G16/C16</f>
        <v>-5.5289612254667345E-2</v>
      </c>
      <c r="L16" s="8"/>
      <c r="M16" s="8"/>
    </row>
    <row r="17" spans="1:13" x14ac:dyDescent="0.25">
      <c r="A17" s="3" t="s">
        <v>3</v>
      </c>
      <c r="C17" s="8">
        <v>0.12472999999999999</v>
      </c>
      <c r="D17" s="8"/>
      <c r="E17" s="8">
        <v>0.11784</v>
      </c>
      <c r="F17" s="8"/>
      <c r="G17" s="8">
        <f>E17-C17</f>
        <v>-6.8899999999999934E-3</v>
      </c>
      <c r="I17" s="9">
        <f>G17/C17</f>
        <v>-5.523931692455699E-2</v>
      </c>
      <c r="L17" s="8"/>
      <c r="M17" s="8"/>
    </row>
    <row r="18" spans="1:13" x14ac:dyDescent="0.25">
      <c r="A18" s="3" t="s">
        <v>4</v>
      </c>
      <c r="C18" s="8">
        <v>0.11938</v>
      </c>
      <c r="D18" s="8"/>
      <c r="E18" s="8">
        <v>0.11278000000000001</v>
      </c>
      <c r="F18" s="8"/>
      <c r="G18" s="8">
        <f>E18-C18</f>
        <v>-6.5999999999999948E-3</v>
      </c>
      <c r="I18" s="9">
        <f>G18/C18</f>
        <v>-5.5285642486178545E-2</v>
      </c>
      <c r="L18" s="8"/>
      <c r="M18" s="8"/>
    </row>
    <row r="19" spans="1:13" x14ac:dyDescent="0.25">
      <c r="A19" s="6" t="s">
        <v>6</v>
      </c>
      <c r="C19" s="8"/>
      <c r="D19" s="8"/>
      <c r="E19" s="8"/>
      <c r="F19" s="8"/>
      <c r="G19" s="8"/>
      <c r="I19" s="9"/>
      <c r="L19" s="8"/>
      <c r="M19" s="8"/>
    </row>
    <row r="20" spans="1:13" x14ac:dyDescent="0.25">
      <c r="A20" s="3" t="s">
        <v>0</v>
      </c>
      <c r="C20" s="8">
        <v>0.10431</v>
      </c>
      <c r="D20" s="8"/>
      <c r="E20" s="8">
        <v>9.8970000000000002E-2</v>
      </c>
      <c r="F20" s="8"/>
      <c r="G20" s="8">
        <f>E20-C20</f>
        <v>-5.3399999999999975E-3</v>
      </c>
      <c r="I20" s="9">
        <f>G20/C20</f>
        <v>-5.1193557664653416E-2</v>
      </c>
      <c r="L20" s="8"/>
      <c r="M20" s="8"/>
    </row>
    <row r="21" spans="1:13" x14ac:dyDescent="0.25">
      <c r="A21" s="3" t="s">
        <v>1</v>
      </c>
      <c r="C21" s="8">
        <v>0.10383000000000001</v>
      </c>
      <c r="D21" s="8"/>
      <c r="E21" s="8">
        <v>9.8519999999999996E-2</v>
      </c>
      <c r="F21" s="8"/>
      <c r="G21" s="8">
        <f>E21-C21</f>
        <v>-5.3100000000000092E-3</v>
      </c>
      <c r="I21" s="9">
        <f>G21/C21</f>
        <v>-5.1141288644900404E-2</v>
      </c>
      <c r="L21" s="8"/>
      <c r="M21" s="8"/>
    </row>
    <row r="22" spans="1:13" x14ac:dyDescent="0.25">
      <c r="A22" s="3" t="s">
        <v>2</v>
      </c>
      <c r="C22" s="8">
        <v>0.10431</v>
      </c>
      <c r="D22" s="8"/>
      <c r="E22" s="8">
        <v>9.8970000000000002E-2</v>
      </c>
      <c r="F22" s="8"/>
      <c r="G22" s="8">
        <f>E22-C22</f>
        <v>-5.3399999999999975E-3</v>
      </c>
      <c r="I22" s="9">
        <f>G22/C22</f>
        <v>-5.1193557664653416E-2</v>
      </c>
      <c r="L22" s="8"/>
      <c r="M22" s="8"/>
    </row>
    <row r="23" spans="1:13" x14ac:dyDescent="0.25">
      <c r="A23" s="3" t="s">
        <v>3</v>
      </c>
      <c r="C23" s="8">
        <v>0.10383000000000001</v>
      </c>
      <c r="D23" s="8"/>
      <c r="E23" s="8">
        <v>9.8519999999999996E-2</v>
      </c>
      <c r="F23" s="8"/>
      <c r="G23" s="8">
        <f>E23-C23</f>
        <v>-5.3100000000000092E-3</v>
      </c>
      <c r="I23" s="9">
        <f>G23/C23</f>
        <v>-5.1141288644900404E-2</v>
      </c>
      <c r="L23" s="8"/>
      <c r="M23" s="8"/>
    </row>
    <row r="24" spans="1:13" x14ac:dyDescent="0.25">
      <c r="A24" s="3" t="s">
        <v>4</v>
      </c>
      <c r="C24" s="8">
        <v>9.9409999999999998E-2</v>
      </c>
      <c r="D24" s="8"/>
      <c r="E24" s="8">
        <v>9.4329999999999997E-2</v>
      </c>
      <c r="F24" s="8"/>
      <c r="G24" s="8">
        <f>E24-C24</f>
        <v>-5.0800000000000012E-3</v>
      </c>
      <c r="I24" s="9">
        <f>G24/C24</f>
        <v>-5.1101498843174741E-2</v>
      </c>
      <c r="L24" s="8"/>
      <c r="M24" s="8"/>
    </row>
    <row r="25" spans="1:13" x14ac:dyDescent="0.25">
      <c r="A25" s="6" t="s">
        <v>7</v>
      </c>
      <c r="C25" s="8"/>
      <c r="D25" s="8"/>
      <c r="E25" s="8"/>
      <c r="F25" s="8"/>
      <c r="G25" s="8"/>
      <c r="I25" s="9"/>
      <c r="L25" s="8"/>
      <c r="M25" s="8"/>
    </row>
    <row r="26" spans="1:13" x14ac:dyDescent="0.25">
      <c r="A26" s="3" t="s">
        <v>0</v>
      </c>
      <c r="C26" s="8">
        <v>8.3210000000000006E-2</v>
      </c>
      <c r="D26" s="8"/>
      <c r="E26" s="8">
        <v>7.5219999999999995E-2</v>
      </c>
      <c r="F26" s="8"/>
      <c r="G26" s="8">
        <f>E26-C26</f>
        <v>-7.990000000000011E-3</v>
      </c>
      <c r="I26" s="9">
        <f>G26/C26</f>
        <v>-9.6022112726835848E-2</v>
      </c>
      <c r="L26" s="8"/>
      <c r="M26" s="8"/>
    </row>
    <row r="27" spans="1:13" x14ac:dyDescent="0.25">
      <c r="A27" s="3" t="s">
        <v>1</v>
      </c>
      <c r="C27" s="8">
        <v>8.2930000000000004E-2</v>
      </c>
      <c r="D27" s="8"/>
      <c r="E27" s="8">
        <v>7.4969999999999995E-2</v>
      </c>
      <c r="F27" s="8"/>
      <c r="G27" s="8">
        <f>E27-C27</f>
        <v>-7.9600000000000087E-3</v>
      </c>
      <c r="I27" s="9">
        <f>G27/C27</f>
        <v>-9.59845652960329E-2</v>
      </c>
      <c r="L27" s="8"/>
      <c r="M27" s="8"/>
    </row>
    <row r="28" spans="1:13" x14ac:dyDescent="0.25">
      <c r="A28" s="3" t="s">
        <v>2</v>
      </c>
      <c r="C28" s="8">
        <v>8.3210000000000006E-2</v>
      </c>
      <c r="D28" s="8"/>
      <c r="E28" s="8">
        <v>7.5219999999999995E-2</v>
      </c>
      <c r="F28" s="8"/>
      <c r="G28" s="8">
        <f>E28-C28</f>
        <v>-7.990000000000011E-3</v>
      </c>
      <c r="I28" s="9">
        <f>G28/C28</f>
        <v>-9.6022112726835848E-2</v>
      </c>
      <c r="L28" s="8"/>
      <c r="M28" s="8"/>
    </row>
    <row r="29" spans="1:13" x14ac:dyDescent="0.25">
      <c r="A29" s="3" t="s">
        <v>3</v>
      </c>
      <c r="C29" s="8">
        <v>8.2930000000000004E-2</v>
      </c>
      <c r="D29" s="8"/>
      <c r="E29" s="8">
        <v>7.4969999999999995E-2</v>
      </c>
      <c r="F29" s="8"/>
      <c r="G29" s="8">
        <f>E29-C29</f>
        <v>-7.9600000000000087E-3</v>
      </c>
      <c r="I29" s="9">
        <f>G29/C29</f>
        <v>-9.59845652960329E-2</v>
      </c>
      <c r="L29" s="8"/>
      <c r="M29" s="8"/>
    </row>
    <row r="30" spans="1:13" x14ac:dyDescent="0.25">
      <c r="A30" s="3" t="s">
        <v>4</v>
      </c>
      <c r="C30" s="8">
        <v>7.9579999999999998E-2</v>
      </c>
      <c r="D30" s="8"/>
      <c r="E30" s="8">
        <v>7.1940000000000004E-2</v>
      </c>
      <c r="F30" s="8"/>
      <c r="G30" s="8">
        <f>E30-C30</f>
        <v>-7.639999999999994E-3</v>
      </c>
      <c r="I30" s="9">
        <f>G30/C30</f>
        <v>-9.6004021110831797E-2</v>
      </c>
      <c r="L30" s="8"/>
      <c r="M30" s="8"/>
    </row>
    <row r="31" spans="1:13" x14ac:dyDescent="0.25">
      <c r="A31" s="6" t="s">
        <v>8</v>
      </c>
      <c r="C31" s="8"/>
      <c r="D31" s="8"/>
      <c r="E31" s="8"/>
      <c r="F31" s="8"/>
      <c r="G31" s="8"/>
      <c r="I31" s="9"/>
      <c r="L31" s="8"/>
      <c r="M31" s="8"/>
    </row>
    <row r="32" spans="1:13" x14ac:dyDescent="0.25">
      <c r="A32" s="3" t="s">
        <v>0</v>
      </c>
      <c r="C32" s="8">
        <v>0.11064</v>
      </c>
      <c r="D32" s="8"/>
      <c r="E32" s="8">
        <v>0.10002</v>
      </c>
      <c r="F32" s="8"/>
      <c r="G32" s="8">
        <f>E32-C32</f>
        <v>-1.0620000000000004E-2</v>
      </c>
      <c r="I32" s="9">
        <f>G32/C32</f>
        <v>-9.5986984815618265E-2</v>
      </c>
      <c r="L32" s="8"/>
      <c r="M32" s="8"/>
    </row>
    <row r="33" spans="1:13" x14ac:dyDescent="0.25">
      <c r="A33" s="3" t="s">
        <v>1</v>
      </c>
      <c r="C33" s="8">
        <v>0.11014</v>
      </c>
      <c r="D33" s="8"/>
      <c r="E33" s="8">
        <v>9.9559999999999996E-2</v>
      </c>
      <c r="F33" s="8"/>
      <c r="G33" s="8">
        <f>E33-C33</f>
        <v>-1.0580000000000006E-2</v>
      </c>
      <c r="I33" s="9">
        <f>G33/C33</f>
        <v>-9.6059560559288229E-2</v>
      </c>
      <c r="L33" s="8"/>
      <c r="M33" s="8"/>
    </row>
    <row r="34" spans="1:13" x14ac:dyDescent="0.25">
      <c r="A34" s="3" t="s">
        <v>2</v>
      </c>
      <c r="C34" s="8">
        <v>0.11064</v>
      </c>
      <c r="D34" s="8"/>
      <c r="E34" s="8">
        <v>0.10002</v>
      </c>
      <c r="F34" s="8"/>
      <c r="G34" s="8">
        <f>E34-C34</f>
        <v>-1.0620000000000004E-2</v>
      </c>
      <c r="I34" s="9">
        <f>G34/C34</f>
        <v>-9.5986984815618265E-2</v>
      </c>
      <c r="L34" s="8"/>
      <c r="M34" s="8"/>
    </row>
    <row r="35" spans="1:13" x14ac:dyDescent="0.25">
      <c r="A35" s="3" t="s">
        <v>3</v>
      </c>
      <c r="C35" s="8">
        <v>0.11014</v>
      </c>
      <c r="D35" s="8"/>
      <c r="E35" s="8">
        <v>9.9559999999999996E-2</v>
      </c>
      <c r="F35" s="8"/>
      <c r="G35" s="8">
        <f>E35-C35</f>
        <v>-1.0580000000000006E-2</v>
      </c>
      <c r="I35" s="9">
        <f>G35/C35</f>
        <v>-9.6059560559288229E-2</v>
      </c>
      <c r="L35" s="8"/>
      <c r="M35" s="8"/>
    </row>
    <row r="36" spans="1:13" x14ac:dyDescent="0.25">
      <c r="A36" s="3" t="s">
        <v>4</v>
      </c>
      <c r="C36" s="8">
        <v>0.10549</v>
      </c>
      <c r="D36" s="8"/>
      <c r="E36" s="8">
        <v>9.536E-2</v>
      </c>
      <c r="F36" s="8"/>
      <c r="G36" s="8">
        <f>E36-C36</f>
        <v>-1.013E-2</v>
      </c>
      <c r="I36" s="9">
        <f>G36/C36</f>
        <v>-9.6028059531709162E-2</v>
      </c>
      <c r="L36" s="8"/>
      <c r="M36" s="8"/>
    </row>
    <row r="37" spans="1:13" x14ac:dyDescent="0.25">
      <c r="A37" s="6" t="s">
        <v>9</v>
      </c>
      <c r="C37" s="8"/>
      <c r="D37" s="8"/>
      <c r="E37" s="8"/>
      <c r="F37" s="8"/>
      <c r="G37" s="8"/>
      <c r="I37" s="9"/>
      <c r="L37" s="8"/>
      <c r="M37" s="8"/>
    </row>
    <row r="38" spans="1:13" x14ac:dyDescent="0.25">
      <c r="A38" s="3" t="s">
        <v>0</v>
      </c>
      <c r="C38" s="8">
        <v>9.819E-2</v>
      </c>
      <c r="D38" s="8"/>
      <c r="E38" s="8">
        <v>8.8770000000000002E-2</v>
      </c>
      <c r="F38" s="8"/>
      <c r="G38" s="8">
        <f>E38-C38</f>
        <v>-9.4199999999999978E-3</v>
      </c>
      <c r="I38" s="9">
        <f>G38/C38</f>
        <v>-9.5936449740299398E-2</v>
      </c>
      <c r="L38" s="8"/>
      <c r="M38" s="8"/>
    </row>
    <row r="39" spans="1:13" x14ac:dyDescent="0.25">
      <c r="A39" s="3" t="s">
        <v>1</v>
      </c>
      <c r="C39" s="8">
        <v>9.7790000000000002E-2</v>
      </c>
      <c r="D39" s="8"/>
      <c r="E39" s="8">
        <v>8.8400000000000006E-2</v>
      </c>
      <c r="F39" s="8"/>
      <c r="G39" s="8">
        <f>E39-C39</f>
        <v>-9.3899999999999956E-3</v>
      </c>
      <c r="I39" s="9">
        <f>G39/C39</f>
        <v>-9.6022088148072351E-2</v>
      </c>
      <c r="L39" s="8"/>
      <c r="M39" s="8"/>
    </row>
    <row r="40" spans="1:13" x14ac:dyDescent="0.25">
      <c r="A40" s="3" t="s">
        <v>2</v>
      </c>
      <c r="C40" s="8">
        <v>9.819E-2</v>
      </c>
      <c r="D40" s="8"/>
      <c r="E40" s="8">
        <v>8.8770000000000002E-2</v>
      </c>
      <c r="F40" s="8"/>
      <c r="G40" s="8">
        <f>E40-C40</f>
        <v>-9.4199999999999978E-3</v>
      </c>
      <c r="I40" s="9">
        <f>G40/C40</f>
        <v>-9.5936449740299398E-2</v>
      </c>
      <c r="L40" s="8"/>
      <c r="M40" s="8"/>
    </row>
    <row r="41" spans="1:13" x14ac:dyDescent="0.25">
      <c r="A41" s="3" t="s">
        <v>3</v>
      </c>
      <c r="C41" s="8">
        <v>9.7790000000000002E-2</v>
      </c>
      <c r="D41" s="8"/>
      <c r="E41" s="8">
        <v>8.8400000000000006E-2</v>
      </c>
      <c r="F41" s="8"/>
      <c r="G41" s="8">
        <f>E41-C41</f>
        <v>-9.3899999999999956E-3</v>
      </c>
      <c r="I41" s="9">
        <f>G41/C41</f>
        <v>-9.6022088148072351E-2</v>
      </c>
      <c r="L41" s="8"/>
      <c r="M41" s="8"/>
    </row>
    <row r="42" spans="1:13" x14ac:dyDescent="0.25">
      <c r="A42" s="3" t="s">
        <v>4</v>
      </c>
      <c r="C42" s="8">
        <v>9.3770000000000006E-2</v>
      </c>
      <c r="D42" s="8"/>
      <c r="E42" s="8">
        <v>8.4760000000000002E-2</v>
      </c>
      <c r="F42" s="8"/>
      <c r="G42" s="8">
        <f>E42-C42</f>
        <v>-9.0100000000000041E-3</v>
      </c>
      <c r="I42" s="9">
        <f>G42/C42</f>
        <v>-9.6086168284099424E-2</v>
      </c>
      <c r="L42" s="8"/>
      <c r="M42" s="8"/>
    </row>
    <row r="43" spans="1:13" x14ac:dyDescent="0.25">
      <c r="A43" s="6" t="s">
        <v>10</v>
      </c>
      <c r="C43" s="8"/>
      <c r="D43" s="8"/>
      <c r="E43" s="8"/>
      <c r="F43" s="8"/>
      <c r="G43" s="8"/>
      <c r="I43" s="9"/>
      <c r="L43" s="8"/>
      <c r="M43" s="8"/>
    </row>
    <row r="44" spans="1:13" x14ac:dyDescent="0.25">
      <c r="A44" s="3" t="s">
        <v>0</v>
      </c>
      <c r="C44" s="8">
        <v>8.4390000000000007E-2</v>
      </c>
      <c r="D44" s="8"/>
      <c r="E44" s="8">
        <v>7.6289999999999997E-2</v>
      </c>
      <c r="F44" s="8"/>
      <c r="G44" s="8">
        <f>E44-C44</f>
        <v>-8.10000000000001E-3</v>
      </c>
      <c r="I44" s="9">
        <f>G44/C44</f>
        <v>-9.5982936366868221E-2</v>
      </c>
      <c r="L44" s="8"/>
      <c r="M44" s="8"/>
    </row>
    <row r="45" spans="1:13" x14ac:dyDescent="0.25">
      <c r="A45" s="3" t="s">
        <v>1</v>
      </c>
      <c r="C45" s="8">
        <v>8.412E-2</v>
      </c>
      <c r="D45" s="8"/>
      <c r="E45" s="8">
        <v>7.6039999999999996E-2</v>
      </c>
      <c r="F45" s="8"/>
      <c r="G45" s="8">
        <f>E45-C45</f>
        <v>-8.0800000000000038E-3</v>
      </c>
      <c r="I45" s="9">
        <f>G45/C45</f>
        <v>-9.6053257251545454E-2</v>
      </c>
      <c r="L45" s="8"/>
      <c r="M45" s="8"/>
    </row>
    <row r="46" spans="1:13" x14ac:dyDescent="0.25">
      <c r="A46" s="3" t="s">
        <v>2</v>
      </c>
      <c r="C46" s="8">
        <v>8.4390000000000007E-2</v>
      </c>
      <c r="D46" s="8"/>
      <c r="E46" s="8">
        <v>7.6289999999999997E-2</v>
      </c>
      <c r="F46" s="8"/>
      <c r="G46" s="8">
        <f>E46-C46</f>
        <v>-8.10000000000001E-3</v>
      </c>
      <c r="I46" s="9">
        <f>G46/C46</f>
        <v>-9.5982936366868221E-2</v>
      </c>
      <c r="L46" s="8"/>
      <c r="M46" s="8"/>
    </row>
    <row r="47" spans="1:13" x14ac:dyDescent="0.25">
      <c r="A47" s="3" t="s">
        <v>3</v>
      </c>
      <c r="C47" s="8">
        <v>8.412E-2</v>
      </c>
      <c r="D47" s="8"/>
      <c r="E47" s="8">
        <v>7.6039999999999996E-2</v>
      </c>
      <c r="F47" s="8"/>
      <c r="G47" s="8">
        <f>E47-C47</f>
        <v>-8.0800000000000038E-3</v>
      </c>
      <c r="I47" s="9">
        <f>G47/C47</f>
        <v>-9.6053257251545454E-2</v>
      </c>
      <c r="L47" s="8"/>
      <c r="M47" s="8"/>
    </row>
    <row r="48" spans="1:13" x14ac:dyDescent="0.25">
      <c r="A48" s="3" t="s">
        <v>4</v>
      </c>
      <c r="C48" s="8">
        <v>8.072E-2</v>
      </c>
      <c r="D48" s="8"/>
      <c r="E48" s="8">
        <v>7.2980000000000003E-2</v>
      </c>
      <c r="F48" s="8"/>
      <c r="G48" s="8">
        <f>E48-C48</f>
        <v>-7.7399999999999969E-3</v>
      </c>
      <c r="I48" s="9">
        <f>G48/C48</f>
        <v>-9.5887016848364676E-2</v>
      </c>
      <c r="L48" s="8"/>
      <c r="M48" s="8"/>
    </row>
    <row r="49" spans="1:13" x14ac:dyDescent="0.25">
      <c r="C49" s="8"/>
      <c r="D49" s="8"/>
      <c r="E49" s="8"/>
      <c r="F49" s="8"/>
      <c r="G49" s="8"/>
      <c r="I49" s="9"/>
      <c r="L49" s="8"/>
      <c r="M49" s="8"/>
    </row>
    <row r="50" spans="1:13" x14ac:dyDescent="0.25">
      <c r="A50" s="2" t="s">
        <v>16</v>
      </c>
      <c r="C50" s="7">
        <v>4.68</v>
      </c>
      <c r="D50" s="7"/>
      <c r="E50" s="7">
        <v>4.93</v>
      </c>
      <c r="F50" s="7"/>
      <c r="G50" s="7">
        <f>E50-C50</f>
        <v>0.25</v>
      </c>
      <c r="I50" s="9">
        <f>G50/C50</f>
        <v>5.3418803418803423E-2</v>
      </c>
      <c r="L50" s="7"/>
      <c r="M50" s="7"/>
    </row>
    <row r="51" spans="1:13" x14ac:dyDescent="0.25">
      <c r="A51" s="3" t="s">
        <v>0</v>
      </c>
      <c r="C51" s="7">
        <v>4.68</v>
      </c>
      <c r="D51" s="7"/>
      <c r="E51" s="7">
        <v>4.92</v>
      </c>
      <c r="F51" s="7"/>
      <c r="G51" s="7">
        <f>E51-C51</f>
        <v>0.24000000000000021</v>
      </c>
      <c r="I51" s="9">
        <f>G51/C51</f>
        <v>5.1282051282051329E-2</v>
      </c>
      <c r="L51" s="7"/>
      <c r="M51" s="7"/>
    </row>
    <row r="52" spans="1:13" x14ac:dyDescent="0.25">
      <c r="A52" s="3" t="s">
        <v>1</v>
      </c>
      <c r="C52" s="7">
        <v>4.68</v>
      </c>
      <c r="D52" s="7"/>
      <c r="E52" s="7">
        <v>4.93</v>
      </c>
      <c r="F52" s="7"/>
      <c r="G52" s="7">
        <f>E52-C52</f>
        <v>0.25</v>
      </c>
      <c r="I52" s="9">
        <f>G52/C52</f>
        <v>5.3418803418803423E-2</v>
      </c>
      <c r="L52" s="7"/>
      <c r="M52" s="7"/>
    </row>
    <row r="53" spans="1:13" x14ac:dyDescent="0.25">
      <c r="A53" s="3" t="s">
        <v>2</v>
      </c>
      <c r="C53" s="7">
        <v>4.68</v>
      </c>
      <c r="D53" s="7"/>
      <c r="E53" s="7">
        <v>4.92</v>
      </c>
      <c r="F53" s="7"/>
      <c r="G53" s="7">
        <f>E53-C53</f>
        <v>0.24000000000000021</v>
      </c>
      <c r="I53" s="9">
        <f>G53/C53</f>
        <v>5.1282051282051329E-2</v>
      </c>
      <c r="L53" s="7"/>
      <c r="M53" s="7"/>
    </row>
    <row r="54" spans="1:13" x14ac:dyDescent="0.25">
      <c r="A54" s="3" t="s">
        <v>3</v>
      </c>
      <c r="C54" s="7">
        <v>4.6399999999999997</v>
      </c>
      <c r="D54" s="7"/>
      <c r="E54" s="7">
        <v>4.87</v>
      </c>
      <c r="F54" s="7"/>
      <c r="G54" s="7">
        <f>E54-C54</f>
        <v>0.23000000000000043</v>
      </c>
      <c r="I54" s="9">
        <f>G54/C54</f>
        <v>4.9568965517241471E-2</v>
      </c>
      <c r="L54" s="7"/>
      <c r="M54" s="7"/>
    </row>
  </sheetData>
  <mergeCells count="1">
    <mergeCell ref="A1:I1"/>
  </mergeCells>
  <pageMargins left="0.7" right="0.7" top="0.75" bottom="0.75" header="0.3" footer="0.3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3a0c425c-8a18-4bcd-b07b-a947f609ef0c"/>
    <Program_x0020_Status xmlns="3a0c425c-8a18-4bcd-b07b-a947f609ef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88087D44EFC4DBA49FC93C76641D8" ma:contentTypeVersion="35" ma:contentTypeDescription="Create a new document." ma:contentTypeScope="" ma:versionID="21982433da38e3836fd4afa4fee2fcff">
  <xsd:schema xmlns:xsd="http://www.w3.org/2001/XMLSchema" xmlns:xs="http://www.w3.org/2001/XMLSchema" xmlns:p="http://schemas.microsoft.com/office/2006/metadata/properties" xmlns:ns2="e4a291b2-2d89-402c-8e64-a2fe3eab2247" xmlns:ns3="http://schemas.microsoft.com/sharepoint/v4" xmlns:ns4="3a0c425c-8a18-4bcd-b07b-a947f609ef0c" targetNamespace="http://schemas.microsoft.com/office/2006/metadata/properties" ma:root="true" ma:fieldsID="28e4a3c50caa40e74decb20f57a1d38f" ns2:_="" ns3:_="" ns4:_="">
    <xsd:import namespace="e4a291b2-2d89-402c-8e64-a2fe3eab2247"/>
    <xsd:import namespace="http://schemas.microsoft.com/sharepoint/v4"/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4:SharedWithUsers" minOccurs="0"/>
                <xsd:element ref="ns4:SharedWithDetails" minOccurs="0"/>
                <xsd:element ref="ns4:Program_x0020_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ogram_x0020_Status" ma:index="18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AEEE3C-20F8-45C9-8751-9D5A54DC672C}">
  <ds:schemaRefs>
    <ds:schemaRef ds:uri="http://schemas.microsoft.com/office/2006/documentManagement/types"/>
    <ds:schemaRef ds:uri="98b5a774-93ad-48ed-b3d9-82c8ebc4ce6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662DDB-4BE2-4220-888A-390FC14846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95412C-804F-4FCA-9453-B38F3266F4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SDAP DR-02, Q12.4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Saxe, William</dc:creator>
  <cp:lastModifiedBy>Marvin, Taylor (Contractor)</cp:lastModifiedBy>
  <dcterms:created xsi:type="dcterms:W3CDTF">2019-12-31T17:30:45Z</dcterms:created>
  <dcterms:modified xsi:type="dcterms:W3CDTF">2020-01-03T19:06:52Z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0x01010016D88087D44EFC4DBA49FC93C76641D8</vt:lpwstr>
  </property>
</Properties>
</file>