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5" documentId="8_{8DFD7E24-242B-4411-AFCA-8A072212BFB5}" xr6:coauthVersionLast="47" xr6:coauthVersionMax="47" xr10:uidLastSave="{F36D44F4-1BAF-4EB2-A2CE-87A4982CFD24}"/>
  <bookViews>
    <workbookView xWindow="-28920" yWindow="855" windowWidth="29040" windowHeight="15840" xr2:uid="{284AFE09-9CE5-482C-891E-325AC6C3CB8C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2" l="1"/>
  <c r="G36" i="2"/>
  <c r="F36" i="2"/>
  <c r="H36" i="2" s="1"/>
  <c r="E36" i="2"/>
  <c r="D36" i="2"/>
  <c r="C36" i="2"/>
  <c r="J34" i="2"/>
  <c r="H34" i="2"/>
  <c r="E34" i="2"/>
  <c r="D34" i="2"/>
  <c r="F34" i="2"/>
  <c r="G34" i="2"/>
  <c r="I34" i="2"/>
  <c r="C34" i="2"/>
</calcChain>
</file>

<file path=xl/sharedStrings.xml><?xml version="1.0" encoding="utf-8"?>
<sst xmlns="http://schemas.openxmlformats.org/spreadsheetml/2006/main" count="39" uniqueCount="39">
  <si>
    <t>Unhardened Faults</t>
  </si>
  <si>
    <t>Unhardened years</t>
  </si>
  <si>
    <t>Unhardned faults per operating year Average</t>
  </si>
  <si>
    <t>Hardened Faults</t>
  </si>
  <si>
    <t>Hardened years</t>
  </si>
  <si>
    <t>Hardned faults per operating year Average</t>
  </si>
  <si>
    <t>Poles</t>
  </si>
  <si>
    <t>Reduction</t>
  </si>
  <si>
    <t>Crew Contact</t>
  </si>
  <si>
    <t>SDGE/Contractor Contact</t>
  </si>
  <si>
    <t>Weather</t>
  </si>
  <si>
    <t>Driver</t>
  </si>
  <si>
    <t>Capacitor Bank Failure</t>
  </si>
  <si>
    <t>Conductor damage or failure</t>
  </si>
  <si>
    <t>Connection device damage or failure</t>
  </si>
  <si>
    <t>Crossarm Failure</t>
  </si>
  <si>
    <t>Cutout damage or failure</t>
  </si>
  <si>
    <t>Fuse damage or failure</t>
  </si>
  <si>
    <t>Insulator and Bushing Failure</t>
  </si>
  <si>
    <t>Lightening Arrestor Failure</t>
  </si>
  <si>
    <t>Pole damage or failure</t>
  </si>
  <si>
    <t>Recloser damage or failure</t>
  </si>
  <si>
    <t>Switch Failure</t>
  </si>
  <si>
    <t>Transformer Failure</t>
  </si>
  <si>
    <t>Voltage Regulator Failure</t>
  </si>
  <si>
    <t>3rd Party Contact</t>
  </si>
  <si>
    <t>All Other</t>
  </si>
  <si>
    <t>Animal Contact</t>
  </si>
  <si>
    <t>Balloon contact</t>
  </si>
  <si>
    <t>Contamination</t>
  </si>
  <si>
    <t>Disconnect Failure</t>
  </si>
  <si>
    <t>Lightening</t>
  </si>
  <si>
    <t>Other Contact</t>
  </si>
  <si>
    <t>Unknown</t>
  </si>
  <si>
    <t>Vandalism/Theft</t>
  </si>
  <si>
    <t>Veg Contact</t>
  </si>
  <si>
    <t>Vehicle Contact</t>
  </si>
  <si>
    <t>AVERAGE</t>
  </si>
  <si>
    <t>Equipment failure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</si>
</sst>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0" xfId="0" applyFont="1"/>
    <xf numFmtId="10" fontId="1" fillId="0" borderId="5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10" fontId="2" fillId="2" borderId="3" xfId="0" applyNumberFormat="1" applyFont="1" applyFill="1" applyBorder="1"/>
    <xf numFmtId="10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38D2-086D-49B3-9B16-3A9F6F0BCB94}">
  <dimension ref="B2:J36"/>
  <sheetViews>
    <sheetView tabSelected="1" workbookViewId="0"/>
  </sheetViews>
  <sheetFormatPr defaultRowHeight="15" x14ac:dyDescent="0.25"/>
  <cols>
    <col min="2" max="2" width="31.28515625" bestFit="1" customWidth="1"/>
    <col min="3" max="9" width="11.85546875" bestFit="1" customWidth="1"/>
  </cols>
  <sheetData>
    <row r="2" spans="2:10" ht="15.75" thickBot="1" x14ac:dyDescent="0.3"/>
    <row r="3" spans="2:10" ht="75.75" thickBot="1" x14ac:dyDescent="0.3">
      <c r="B3" s="7" t="s">
        <v>11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9" t="s">
        <v>7</v>
      </c>
    </row>
    <row r="4" spans="2:10" x14ac:dyDescent="0.25">
      <c r="B4" s="1" t="s">
        <v>12</v>
      </c>
      <c r="C4" s="2">
        <v>9.5628420000000002E-3</v>
      </c>
      <c r="D4" s="2">
        <v>17.060303909999998</v>
      </c>
      <c r="E4" s="2">
        <v>5.6053199999999998E-4</v>
      </c>
      <c r="F4" s="2">
        <v>1.36612E-3</v>
      </c>
      <c r="G4" s="2">
        <v>4.9506549890000002</v>
      </c>
      <c r="H4" s="2">
        <v>2.7594700000000002E-4</v>
      </c>
      <c r="I4" s="2">
        <v>20.31557377</v>
      </c>
      <c r="J4" s="3">
        <v>0.50770000000000004</v>
      </c>
    </row>
    <row r="5" spans="2:10" x14ac:dyDescent="0.25">
      <c r="B5" s="1" t="s">
        <v>13</v>
      </c>
      <c r="C5" s="2">
        <v>6.2841530000000007E-2</v>
      </c>
      <c r="D5" s="2">
        <v>17.060303909999998</v>
      </c>
      <c r="E5" s="2">
        <v>3.6834939999999998E-3</v>
      </c>
      <c r="F5" s="2">
        <v>6.8306010000000004E-3</v>
      </c>
      <c r="G5" s="2">
        <v>4.9506549890000002</v>
      </c>
      <c r="H5" s="2">
        <v>1.379737E-3</v>
      </c>
      <c r="I5" s="2">
        <v>20.31557377</v>
      </c>
      <c r="J5" s="3">
        <v>0.62539999999999996</v>
      </c>
    </row>
    <row r="6" spans="2:10" x14ac:dyDescent="0.25">
      <c r="B6" s="1" t="s">
        <v>14</v>
      </c>
      <c r="C6" s="2">
        <v>8.0601092999999999E-2</v>
      </c>
      <c r="D6" s="2">
        <v>17.060303909999998</v>
      </c>
      <c r="E6" s="2">
        <v>4.7244820000000003E-3</v>
      </c>
      <c r="F6" s="2">
        <v>1.9125683000000001E-2</v>
      </c>
      <c r="G6" s="2">
        <v>4.9506549890000002</v>
      </c>
      <c r="H6" s="2">
        <v>3.863263E-3</v>
      </c>
      <c r="I6" s="2">
        <v>20.31557377</v>
      </c>
      <c r="J6" s="3">
        <v>0.18229999999999999</v>
      </c>
    </row>
    <row r="7" spans="2:10" x14ac:dyDescent="0.25">
      <c r="B7" s="1" t="s">
        <v>15</v>
      </c>
      <c r="C7" s="2">
        <v>4.6448086999999999E-2</v>
      </c>
      <c r="D7" s="2">
        <v>17.060303909999998</v>
      </c>
      <c r="E7" s="2">
        <v>2.7225830000000002E-3</v>
      </c>
      <c r="F7" s="2">
        <v>9.5628420000000002E-3</v>
      </c>
      <c r="G7" s="2">
        <v>4.9506549890000002</v>
      </c>
      <c r="H7" s="2">
        <v>1.931632E-3</v>
      </c>
      <c r="I7" s="2">
        <v>20.31557377</v>
      </c>
      <c r="J7" s="3">
        <v>0.29049999999999998</v>
      </c>
    </row>
    <row r="8" spans="2:10" x14ac:dyDescent="0.25">
      <c r="B8" s="1" t="s">
        <v>16</v>
      </c>
      <c r="C8" s="2">
        <v>4.3715847000000002E-2</v>
      </c>
      <c r="D8" s="2">
        <v>17.060303909999998</v>
      </c>
      <c r="E8" s="2">
        <v>2.562431E-3</v>
      </c>
      <c r="F8" s="2">
        <v>6.8306010000000004E-3</v>
      </c>
      <c r="G8" s="2">
        <v>4.9506549890000002</v>
      </c>
      <c r="H8" s="2">
        <v>1.379737E-3</v>
      </c>
      <c r="I8" s="2">
        <v>20.31557377</v>
      </c>
      <c r="J8" s="3">
        <v>0.46160000000000001</v>
      </c>
    </row>
    <row r="9" spans="2:10" x14ac:dyDescent="0.25">
      <c r="B9" s="1" t="s">
        <v>17</v>
      </c>
      <c r="C9" s="2">
        <v>4.9180328000000002E-2</v>
      </c>
      <c r="D9" s="2">
        <v>17.060303909999998</v>
      </c>
      <c r="E9" s="2">
        <v>2.882735E-3</v>
      </c>
      <c r="F9" s="2">
        <v>1.3661202000000001E-2</v>
      </c>
      <c r="G9" s="2">
        <v>4.9506549890000002</v>
      </c>
      <c r="H9" s="2">
        <v>2.759474E-3</v>
      </c>
      <c r="I9" s="2">
        <v>20.31557377</v>
      </c>
      <c r="J9" s="3">
        <v>4.2799999999999998E-2</v>
      </c>
    </row>
    <row r="10" spans="2:10" x14ac:dyDescent="0.25">
      <c r="B10" s="1" t="s">
        <v>18</v>
      </c>
      <c r="C10" s="2">
        <v>6.8306010000000004E-3</v>
      </c>
      <c r="D10" s="2">
        <v>17.060303909999998</v>
      </c>
      <c r="E10" s="2">
        <v>4.0037999999999999E-4</v>
      </c>
      <c r="F10" s="2">
        <v>2.7322399999999999E-3</v>
      </c>
      <c r="G10" s="2">
        <v>4.9506549890000002</v>
      </c>
      <c r="H10" s="2">
        <v>5.5189499999999995E-4</v>
      </c>
      <c r="I10" s="2">
        <v>20.31557377</v>
      </c>
      <c r="J10" s="3">
        <v>-0.37840000000000001</v>
      </c>
    </row>
    <row r="11" spans="2:10" x14ac:dyDescent="0.25">
      <c r="B11" s="1" t="s">
        <v>19</v>
      </c>
      <c r="C11" s="2">
        <v>2.0491802999999999E-2</v>
      </c>
      <c r="D11" s="2">
        <v>17.060303909999998</v>
      </c>
      <c r="E11" s="2">
        <v>1.2011389999999999E-3</v>
      </c>
      <c r="F11" s="2">
        <v>8.1967210000000006E-3</v>
      </c>
      <c r="G11" s="2">
        <v>4.9506549890000002</v>
      </c>
      <c r="H11" s="2">
        <v>1.6556839999999999E-3</v>
      </c>
      <c r="I11" s="2">
        <v>20.31557377</v>
      </c>
      <c r="J11" s="3">
        <v>-0.37840000000000001</v>
      </c>
    </row>
    <row r="12" spans="2:10" x14ac:dyDescent="0.25">
      <c r="B12" s="1" t="s">
        <v>20</v>
      </c>
      <c r="C12" s="2">
        <v>4.6448086999999999E-2</v>
      </c>
      <c r="D12" s="2">
        <v>17.060303909999998</v>
      </c>
      <c r="E12" s="2">
        <v>2.7225830000000002E-3</v>
      </c>
      <c r="F12" s="2">
        <v>4.098361E-3</v>
      </c>
      <c r="G12" s="2">
        <v>4.9506549890000002</v>
      </c>
      <c r="H12" s="2">
        <v>8.2784199999999997E-4</v>
      </c>
      <c r="I12" s="2">
        <v>20.31557377</v>
      </c>
      <c r="J12" s="3">
        <v>0.69589999999999996</v>
      </c>
    </row>
    <row r="13" spans="2:10" x14ac:dyDescent="0.25">
      <c r="B13" s="1" t="s">
        <v>21</v>
      </c>
      <c r="C13" s="2">
        <v>9.5628420000000002E-3</v>
      </c>
      <c r="D13" s="2">
        <v>17.060303909999998</v>
      </c>
      <c r="E13" s="2">
        <v>5.6053199999999998E-4</v>
      </c>
      <c r="F13" s="2">
        <v>4.098361E-3</v>
      </c>
      <c r="G13" s="2">
        <v>4.9506549890000002</v>
      </c>
      <c r="H13" s="2">
        <v>8.2784199999999997E-4</v>
      </c>
      <c r="I13" s="2">
        <v>20.31557377</v>
      </c>
      <c r="J13" s="3">
        <v>-0.47689999999999999</v>
      </c>
    </row>
    <row r="14" spans="2:10" x14ac:dyDescent="0.25">
      <c r="B14" s="1" t="s">
        <v>22</v>
      </c>
      <c r="C14" s="2">
        <v>2.7322399999999999E-3</v>
      </c>
      <c r="D14" s="2">
        <v>17.060303909999998</v>
      </c>
      <c r="E14" s="2">
        <v>1.6015199999999999E-4</v>
      </c>
      <c r="F14" s="2">
        <v>1.36612E-3</v>
      </c>
      <c r="G14" s="2">
        <v>4.9506549890000002</v>
      </c>
      <c r="H14" s="2">
        <v>2.7594700000000002E-4</v>
      </c>
      <c r="I14" s="2">
        <v>20.31557377</v>
      </c>
      <c r="J14" s="3">
        <v>-0.72299999999999998</v>
      </c>
    </row>
    <row r="15" spans="2:10" x14ac:dyDescent="0.25">
      <c r="B15" s="1" t="s">
        <v>23</v>
      </c>
      <c r="C15" s="2">
        <v>4.2349726999999997E-2</v>
      </c>
      <c r="D15" s="2">
        <v>17.060303909999998</v>
      </c>
      <c r="E15" s="2">
        <v>2.4823549999999999E-3</v>
      </c>
      <c r="F15" s="2">
        <v>6.8306010000000004E-3</v>
      </c>
      <c r="G15" s="2">
        <v>4.9506549890000002</v>
      </c>
      <c r="H15" s="2">
        <v>1.379737E-3</v>
      </c>
      <c r="I15" s="2">
        <v>20.31557377</v>
      </c>
      <c r="J15" s="3">
        <v>0.44419999999999998</v>
      </c>
    </row>
    <row r="16" spans="2:10" x14ac:dyDescent="0.25">
      <c r="B16" s="1" t="s">
        <v>24</v>
      </c>
      <c r="C16" s="2">
        <v>8.1967210000000006E-3</v>
      </c>
      <c r="D16" s="2">
        <v>17.060303909999998</v>
      </c>
      <c r="E16" s="2">
        <v>4.8045599999999998E-4</v>
      </c>
      <c r="F16" s="2">
        <v>1.36612E-3</v>
      </c>
      <c r="G16" s="2">
        <v>4.9506549890000002</v>
      </c>
      <c r="H16" s="2">
        <v>2.7594700000000002E-4</v>
      </c>
      <c r="I16" s="2">
        <v>20.31557377</v>
      </c>
      <c r="J16" s="3">
        <v>0.42570000000000002</v>
      </c>
    </row>
    <row r="17" spans="2:10" x14ac:dyDescent="0.25">
      <c r="B17" s="1" t="s">
        <v>25</v>
      </c>
      <c r="C17" s="2">
        <v>1.0928962E-2</v>
      </c>
      <c r="D17" s="2">
        <v>17.060303909999998</v>
      </c>
      <c r="E17" s="2">
        <v>6.4060799999999998E-4</v>
      </c>
      <c r="F17" s="2">
        <v>1.36612E-3</v>
      </c>
      <c r="G17" s="2">
        <v>4.9506549890000002</v>
      </c>
      <c r="H17" s="2">
        <v>2.7594700000000002E-4</v>
      </c>
      <c r="I17" s="2">
        <v>20.31557377</v>
      </c>
      <c r="J17" s="3">
        <v>0.56920000000000004</v>
      </c>
    </row>
    <row r="18" spans="2:10" x14ac:dyDescent="0.25">
      <c r="B18" s="1" t="s">
        <v>26</v>
      </c>
      <c r="C18" s="2">
        <v>4.098361E-3</v>
      </c>
      <c r="D18" s="2">
        <v>17.060303909999998</v>
      </c>
      <c r="E18" s="2">
        <v>2.4022799999999999E-4</v>
      </c>
      <c r="F18" s="2">
        <v>1.36612E-3</v>
      </c>
      <c r="G18" s="2">
        <v>4.9506549890000002</v>
      </c>
      <c r="H18" s="2">
        <v>2.7594700000000002E-4</v>
      </c>
      <c r="I18" s="2">
        <v>20.31557377</v>
      </c>
      <c r="J18" s="3">
        <v>-0.1487</v>
      </c>
    </row>
    <row r="19" spans="2:10" x14ac:dyDescent="0.25">
      <c r="B19" s="1" t="s">
        <v>27</v>
      </c>
      <c r="C19" s="2">
        <v>2.0491802999999999E-2</v>
      </c>
      <c r="D19" s="2">
        <v>17.060303909999998</v>
      </c>
      <c r="E19" s="2">
        <v>1.2011389999999999E-3</v>
      </c>
      <c r="F19" s="2">
        <v>1.36612E-3</v>
      </c>
      <c r="G19" s="2">
        <v>4.9506549890000002</v>
      </c>
      <c r="H19" s="2">
        <v>2.7594700000000002E-4</v>
      </c>
      <c r="I19" s="2">
        <v>20.31557377</v>
      </c>
      <c r="J19" s="3">
        <v>0.77029999999999998</v>
      </c>
    </row>
    <row r="20" spans="2:10" x14ac:dyDescent="0.25">
      <c r="B20" s="1" t="s">
        <v>28</v>
      </c>
      <c r="C20" s="2">
        <v>1.36612E-3</v>
      </c>
      <c r="D20" s="2">
        <v>17.060303909999998</v>
      </c>
      <c r="E20" s="2">
        <v>8.0075999999999997E-5</v>
      </c>
      <c r="F20" s="2">
        <v>2.7322399999999999E-3</v>
      </c>
      <c r="G20" s="2">
        <v>4.9506549890000002</v>
      </c>
      <c r="H20" s="2">
        <v>5.5189499999999995E-4</v>
      </c>
      <c r="I20" s="2">
        <v>20.31557377</v>
      </c>
      <c r="J20" s="3">
        <v>-5.8921000000000001</v>
      </c>
    </row>
    <row r="21" spans="2:10" x14ac:dyDescent="0.25">
      <c r="B21" s="1" t="s">
        <v>29</v>
      </c>
      <c r="C21" s="2">
        <v>4.098361E-3</v>
      </c>
      <c r="D21" s="2">
        <v>17.060303909999998</v>
      </c>
      <c r="E21" s="2">
        <v>2.4022799999999999E-4</v>
      </c>
      <c r="F21" s="2">
        <v>0</v>
      </c>
      <c r="G21" s="2">
        <v>4.9506549890000002</v>
      </c>
      <c r="H21" s="2">
        <v>0</v>
      </c>
      <c r="I21" s="2">
        <v>20.31557377</v>
      </c>
      <c r="J21" s="3">
        <v>1</v>
      </c>
    </row>
    <row r="22" spans="2:10" x14ac:dyDescent="0.25">
      <c r="B22" s="1" t="s">
        <v>8</v>
      </c>
      <c r="C22" s="2">
        <v>1.36612E-3</v>
      </c>
      <c r="D22" s="2">
        <v>17.060303909999998</v>
      </c>
      <c r="E22" s="2">
        <v>8.0075999999999997E-5</v>
      </c>
      <c r="F22" s="2">
        <v>0</v>
      </c>
      <c r="G22" s="2">
        <v>4.9506549890000002</v>
      </c>
      <c r="H22" s="2">
        <v>0</v>
      </c>
      <c r="I22" s="2">
        <v>20.31557377</v>
      </c>
      <c r="J22" s="3">
        <v>1</v>
      </c>
    </row>
    <row r="23" spans="2:10" x14ac:dyDescent="0.25">
      <c r="B23" s="1" t="s">
        <v>30</v>
      </c>
      <c r="C23" s="2">
        <v>0</v>
      </c>
      <c r="D23" s="2">
        <v>17.060303909999998</v>
      </c>
      <c r="E23" s="2">
        <v>0</v>
      </c>
      <c r="F23" s="2">
        <v>1.36612E-3</v>
      </c>
      <c r="G23" s="2">
        <v>4.9506549890000002</v>
      </c>
      <c r="H23" s="2">
        <v>2.7594700000000002E-4</v>
      </c>
      <c r="I23" s="2">
        <v>20.31557377</v>
      </c>
      <c r="J23" s="5">
        <v>0</v>
      </c>
    </row>
    <row r="24" spans="2:10" x14ac:dyDescent="0.25">
      <c r="B24" s="1" t="s">
        <v>31</v>
      </c>
      <c r="C24" s="2">
        <v>4.9180328000000002E-2</v>
      </c>
      <c r="D24" s="2">
        <v>17.060303909999998</v>
      </c>
      <c r="E24" s="2">
        <v>2.882735E-3</v>
      </c>
      <c r="F24" s="2">
        <v>1.6393443000000001E-2</v>
      </c>
      <c r="G24" s="2">
        <v>4.9506549890000002</v>
      </c>
      <c r="H24" s="2">
        <v>3.3113679999999999E-3</v>
      </c>
      <c r="I24" s="2">
        <v>20.31557377</v>
      </c>
      <c r="J24" s="3">
        <v>-0.1487</v>
      </c>
    </row>
    <row r="25" spans="2:10" x14ac:dyDescent="0.25">
      <c r="B25" s="1" t="s">
        <v>32</v>
      </c>
      <c r="C25" s="2">
        <v>5.4644810000000002E-3</v>
      </c>
      <c r="D25" s="2">
        <v>17.060303909999998</v>
      </c>
      <c r="E25" s="2">
        <v>3.2030399999999999E-4</v>
      </c>
      <c r="F25" s="2">
        <v>1.36612E-3</v>
      </c>
      <c r="G25" s="2">
        <v>4.9506549890000002</v>
      </c>
      <c r="H25" s="2">
        <v>2.7594700000000002E-4</v>
      </c>
      <c r="I25" s="2">
        <v>20.31557377</v>
      </c>
      <c r="J25" s="3">
        <v>0.13850000000000001</v>
      </c>
    </row>
    <row r="26" spans="2:10" x14ac:dyDescent="0.25">
      <c r="B26" s="1" t="s">
        <v>9</v>
      </c>
      <c r="C26" s="2">
        <v>1.36612E-3</v>
      </c>
      <c r="D26" s="2">
        <v>17.060303909999998</v>
      </c>
      <c r="E26" s="2">
        <v>8.0075999999999997E-5</v>
      </c>
      <c r="F26" s="2">
        <v>0</v>
      </c>
      <c r="G26" s="2">
        <v>4.9506549890000002</v>
      </c>
      <c r="H26" s="2">
        <v>0</v>
      </c>
      <c r="I26" s="2">
        <v>20.31557377</v>
      </c>
      <c r="J26" s="3">
        <v>1</v>
      </c>
    </row>
    <row r="27" spans="2:10" x14ac:dyDescent="0.25">
      <c r="B27" s="1" t="s">
        <v>33</v>
      </c>
      <c r="C27" s="2">
        <v>5.4644810000000002E-3</v>
      </c>
      <c r="D27" s="2">
        <v>17.060303909999998</v>
      </c>
      <c r="E27" s="2">
        <v>3.2030399999999999E-4</v>
      </c>
      <c r="F27" s="2">
        <v>1.36612E-3</v>
      </c>
      <c r="G27" s="2">
        <v>4.9506549890000002</v>
      </c>
      <c r="H27" s="2">
        <v>2.7594700000000002E-4</v>
      </c>
      <c r="I27" s="2">
        <v>20.31557377</v>
      </c>
      <c r="J27" s="3">
        <v>0.13850000000000001</v>
      </c>
    </row>
    <row r="28" spans="2:10" x14ac:dyDescent="0.25">
      <c r="B28" s="1" t="s">
        <v>34</v>
      </c>
      <c r="C28" s="2">
        <v>1.36612E-3</v>
      </c>
      <c r="D28" s="2">
        <v>17.060303909999998</v>
      </c>
      <c r="E28" s="2">
        <v>8.0075999999999997E-5</v>
      </c>
      <c r="F28" s="2">
        <v>0</v>
      </c>
      <c r="G28" s="2">
        <v>4.9506549890000002</v>
      </c>
      <c r="H28" s="2">
        <v>0</v>
      </c>
      <c r="I28" s="2">
        <v>20.31557377</v>
      </c>
      <c r="J28" s="3">
        <v>1</v>
      </c>
    </row>
    <row r="29" spans="2:10" x14ac:dyDescent="0.25">
      <c r="B29" s="1" t="s">
        <v>35</v>
      </c>
      <c r="C29" s="2">
        <v>3.1420765000000003E-2</v>
      </c>
      <c r="D29" s="2">
        <v>17.060303909999998</v>
      </c>
      <c r="E29" s="2">
        <v>1.8417469999999999E-3</v>
      </c>
      <c r="F29" s="2">
        <v>5.4644810000000002E-3</v>
      </c>
      <c r="G29" s="2">
        <v>4.9506549890000002</v>
      </c>
      <c r="H29" s="2">
        <v>1.103789E-3</v>
      </c>
      <c r="I29" s="2">
        <v>20.31557377</v>
      </c>
      <c r="J29" s="3">
        <v>0.4007</v>
      </c>
    </row>
    <row r="30" spans="2:10" x14ac:dyDescent="0.25">
      <c r="B30" s="1" t="s">
        <v>36</v>
      </c>
      <c r="C30" s="2">
        <v>0.162568306</v>
      </c>
      <c r="D30" s="2">
        <v>17.060303909999998</v>
      </c>
      <c r="E30" s="2">
        <v>9.5290389999999996E-3</v>
      </c>
      <c r="F30" s="2">
        <v>3.5519125999999998E-2</v>
      </c>
      <c r="G30" s="2">
        <v>4.9506549890000002</v>
      </c>
      <c r="H30" s="2">
        <v>7.1746320000000002E-3</v>
      </c>
      <c r="I30" s="2">
        <v>20.31557377</v>
      </c>
      <c r="J30" s="3">
        <v>0.24709999999999999</v>
      </c>
    </row>
    <row r="31" spans="2:10" x14ac:dyDescent="0.25">
      <c r="B31" s="1" t="s">
        <v>10</v>
      </c>
      <c r="C31" s="2">
        <v>5.4644810000000002E-3</v>
      </c>
      <c r="D31" s="2">
        <v>17.060303909999998</v>
      </c>
      <c r="E31" s="2">
        <v>3.2030399999999999E-4</v>
      </c>
      <c r="F31" s="2">
        <v>0</v>
      </c>
      <c r="G31" s="2">
        <v>4.9506549890000002</v>
      </c>
      <c r="H31" s="2">
        <v>0</v>
      </c>
      <c r="I31" s="2">
        <v>20.31557377</v>
      </c>
      <c r="J31" s="3">
        <v>1</v>
      </c>
    </row>
    <row r="32" spans="2:10" x14ac:dyDescent="0.25">
      <c r="B32" s="4"/>
      <c r="C32" s="2"/>
      <c r="D32" s="2"/>
      <c r="E32" s="2"/>
      <c r="F32" s="2"/>
      <c r="G32" s="2"/>
      <c r="H32" s="2"/>
      <c r="I32" s="2"/>
      <c r="J32" s="5"/>
    </row>
    <row r="33" spans="2:10" ht="15.75" thickBot="1" x14ac:dyDescent="0.3">
      <c r="B33" s="4"/>
      <c r="C33" s="2"/>
      <c r="D33" s="2"/>
      <c r="E33" s="2"/>
      <c r="F33" s="2"/>
      <c r="G33" s="2"/>
      <c r="H33" s="2"/>
      <c r="I33" s="2"/>
      <c r="J33" s="5"/>
    </row>
    <row r="34" spans="2:10" ht="15.75" thickBot="1" x14ac:dyDescent="0.3">
      <c r="B34" s="10" t="s">
        <v>37</v>
      </c>
      <c r="C34" s="6">
        <f>AVERAGE(C4:C31)</f>
        <v>2.6200234178571424E-2</v>
      </c>
      <c r="D34" s="6">
        <f t="shared" ref="D34:I34" si="0">AVERAGE(D4:D31)</f>
        <v>17.060303910000005</v>
      </c>
      <c r="E34" s="6">
        <f>C34/D34</f>
        <v>1.5357425235088568E-3</v>
      </c>
      <c r="F34" s="6">
        <f t="shared" si="0"/>
        <v>5.5132708214285708E-3</v>
      </c>
      <c r="G34" s="6">
        <f t="shared" si="0"/>
        <v>4.9506549890000002</v>
      </c>
      <c r="H34" s="6">
        <f>F34/G34</f>
        <v>1.1136447265419752E-3</v>
      </c>
      <c r="I34" s="6">
        <f t="shared" si="0"/>
        <v>20.315573770000011</v>
      </c>
      <c r="J34" s="14">
        <f>1-H34/E34</f>
        <v>0.27484932565549769</v>
      </c>
    </row>
    <row r="35" spans="2:10" ht="15.75" thickBot="1" x14ac:dyDescent="0.3">
      <c r="B35" s="4"/>
      <c r="C35" s="2"/>
      <c r="D35" s="2"/>
      <c r="E35" s="2"/>
      <c r="F35" s="2"/>
      <c r="G35" s="2"/>
      <c r="H35" s="2"/>
      <c r="I35" s="2"/>
      <c r="J35" s="5"/>
    </row>
    <row r="36" spans="2:10" ht="15.75" thickBot="1" x14ac:dyDescent="0.3">
      <c r="B36" s="12" t="s">
        <v>38</v>
      </c>
      <c r="C36" s="11">
        <f>AVERAGE(C4:C16)</f>
        <v>3.2997057538461536E-2</v>
      </c>
      <c r="D36" s="11">
        <f>AVERAGE(D4:D16)</f>
        <v>17.060303909999995</v>
      </c>
      <c r="E36" s="11">
        <f>C36/D36</f>
        <v>1.9341424228158165E-3</v>
      </c>
      <c r="F36" s="11">
        <f>AVERAGE(F4:F16)</f>
        <v>6.6204286923076915E-3</v>
      </c>
      <c r="G36" s="11">
        <f>AVERAGE(G4:G16)</f>
        <v>4.9506549890000002</v>
      </c>
      <c r="H36" s="11">
        <f>F36/G36</f>
        <v>1.3372833911912279E-3</v>
      </c>
      <c r="I36" s="11">
        <v>20.31557377</v>
      </c>
      <c r="J36" s="13">
        <f>1-H36/E36</f>
        <v>0.30859104509773005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  <QuestionsinDR xmlns="2104ad18-0c40-4759-978d-9031b6355d10" xsi:nil="true"/>
    <Comment xmlns="2104ad18-0c40-4759-978d-9031b6355d10" xsi:nil="true"/>
  </documentManagement>
</p:properties>
</file>

<file path=customXml/itemProps1.xml><?xml version="1.0" encoding="utf-8"?>
<ds:datastoreItem xmlns:ds="http://schemas.openxmlformats.org/officeDocument/2006/customXml" ds:itemID="{4720924A-CEF3-4D90-A93C-23E5E9DA513B}"/>
</file>

<file path=customXml/itemProps2.xml><?xml version="1.0" encoding="utf-8"?>
<ds:datastoreItem xmlns:ds="http://schemas.openxmlformats.org/officeDocument/2006/customXml" ds:itemID="{ABFBCCF6-4030-4CC0-BE82-53D6CF967E08}"/>
</file>

<file path=customXml/itemProps3.xml><?xml version="1.0" encoding="utf-8"?>
<ds:datastoreItem xmlns:ds="http://schemas.openxmlformats.org/officeDocument/2006/customXml" ds:itemID="{7AA95AF7-7762-4721-9DBB-2577CD73D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2024-04-11T21:21:31Z</dcterms:created>
  <dcterms:modified xsi:type="dcterms:W3CDTF">2024-04-11T21:21:34Z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0x0101007BC5B34FB2B05C498322EC0E0E7F8BBD</vt:lpwstr>
  </property>
</Properties>
</file>