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Workpapers\ALJ Sumitted Workpapers\Chapter 7\"/>
    </mc:Choice>
  </mc:AlternateContent>
  <xr:revisionPtr revIDLastSave="0" documentId="13_ncr:1_{071B0B33-0B70-4193-B197-721B775027D1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B" sheetId="5" r:id="rId1"/>
  </sheets>
  <externalReferences>
    <externalReference r:id="rId2"/>
  </externalReferences>
  <definedNames>
    <definedName name="_xlnm.Print_Area" localSheetId="0">'Attachment B'!$A$1:$K$571</definedName>
    <definedName name="Print_Area_MI" localSheetId="0">#REF!</definedName>
    <definedName name="Print_Area_MI">#REF!</definedName>
    <definedName name="_xlnm.Print_Titles" localSheetId="0">'Attachment B'!$1:$11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1" i="5" l="1"/>
  <c r="H570" i="5"/>
  <c r="H568" i="5"/>
  <c r="H565" i="5"/>
  <c r="H564" i="5"/>
  <c r="H562" i="5"/>
  <c r="H561" i="5"/>
  <c r="H559" i="5"/>
  <c r="H558" i="5"/>
  <c r="H557" i="5"/>
  <c r="H556" i="5"/>
  <c r="H554" i="5"/>
  <c r="H553" i="5"/>
  <c r="H552" i="5"/>
  <c r="H550" i="5"/>
  <c r="H549" i="5"/>
  <c r="H548" i="5"/>
  <c r="H546" i="5"/>
  <c r="H545" i="5"/>
  <c r="H542" i="5"/>
  <c r="H541" i="5"/>
  <c r="H538" i="5"/>
  <c r="H535" i="5"/>
  <c r="H534" i="5"/>
  <c r="H533" i="5"/>
  <c r="H532" i="5"/>
  <c r="H531" i="5"/>
  <c r="H530" i="5"/>
  <c r="H529" i="5"/>
  <c r="H528" i="5"/>
  <c r="H527" i="5"/>
  <c r="H526" i="5"/>
  <c r="H525" i="5"/>
  <c r="H524" i="5"/>
  <c r="H523" i="5"/>
  <c r="H522" i="5"/>
  <c r="H521" i="5"/>
  <c r="H520" i="5"/>
  <c r="H519" i="5"/>
  <c r="H518" i="5"/>
  <c r="H517" i="5"/>
  <c r="H516" i="5"/>
  <c r="H515" i="5"/>
  <c r="H514" i="5"/>
  <c r="H513" i="5"/>
  <c r="H512" i="5"/>
  <c r="H511" i="5"/>
  <c r="H510" i="5"/>
  <c r="H509" i="5"/>
  <c r="H508" i="5"/>
  <c r="H507" i="5"/>
  <c r="H506" i="5"/>
  <c r="H505" i="5"/>
  <c r="H504" i="5"/>
  <c r="H503" i="5"/>
  <c r="H502" i="5"/>
  <c r="H501" i="5"/>
  <c r="H500" i="5"/>
  <c r="H499" i="5"/>
  <c r="H498" i="5"/>
  <c r="H497" i="5"/>
  <c r="H496" i="5"/>
  <c r="H495" i="5"/>
  <c r="H494" i="5"/>
  <c r="H493" i="5"/>
  <c r="H492" i="5"/>
  <c r="H491" i="5"/>
  <c r="H490" i="5"/>
  <c r="H489" i="5"/>
  <c r="H488" i="5"/>
  <c r="H487" i="5"/>
  <c r="H486" i="5"/>
  <c r="H485" i="5"/>
  <c r="H484" i="5"/>
  <c r="H483" i="5"/>
  <c r="H482" i="5"/>
  <c r="H481" i="5"/>
  <c r="H480" i="5"/>
  <c r="H479" i="5"/>
  <c r="H478" i="5"/>
  <c r="H477" i="5"/>
  <c r="H476" i="5"/>
  <c r="H475" i="5"/>
  <c r="H474" i="5"/>
  <c r="H473" i="5"/>
  <c r="H472" i="5"/>
  <c r="H471" i="5"/>
  <c r="H470" i="5"/>
  <c r="H469" i="5"/>
  <c r="H468" i="5"/>
  <c r="H467" i="5"/>
  <c r="H466" i="5"/>
  <c r="H465" i="5"/>
  <c r="H464" i="5"/>
  <c r="H463" i="5"/>
  <c r="H462" i="5"/>
  <c r="H461" i="5"/>
  <c r="H460" i="5"/>
  <c r="H459" i="5"/>
  <c r="H458" i="5"/>
  <c r="H457" i="5"/>
  <c r="H456" i="5"/>
  <c r="H454" i="5"/>
  <c r="H453" i="5"/>
  <c r="H452" i="5"/>
  <c r="H451" i="5"/>
  <c r="H450" i="5"/>
  <c r="H449" i="5"/>
  <c r="H448" i="5"/>
  <c r="H447" i="5"/>
  <c r="H446" i="5"/>
  <c r="H445" i="5"/>
  <c r="H444" i="5"/>
  <c r="H443" i="5"/>
  <c r="H442" i="5"/>
  <c r="H440" i="5"/>
  <c r="H439" i="5"/>
  <c r="H437" i="5"/>
  <c r="H436" i="5"/>
  <c r="H435" i="5"/>
  <c r="H434" i="5"/>
  <c r="H433" i="5"/>
  <c r="H431" i="5"/>
  <c r="H430" i="5"/>
  <c r="H429" i="5"/>
  <c r="H428" i="5"/>
  <c r="H427" i="5"/>
  <c r="H425" i="5"/>
  <c r="H423" i="5"/>
  <c r="H422" i="5"/>
  <c r="H421" i="5"/>
  <c r="H420" i="5"/>
  <c r="H419" i="5"/>
  <c r="H417" i="5"/>
  <c r="H416" i="5"/>
  <c r="H415" i="5"/>
  <c r="H414" i="5"/>
  <c r="H413" i="5"/>
  <c r="H411" i="5"/>
  <c r="H410" i="5"/>
  <c r="H409" i="5"/>
  <c r="H408" i="5"/>
  <c r="H407" i="5"/>
  <c r="H405" i="5"/>
  <c r="H404" i="5"/>
  <c r="H403" i="5"/>
  <c r="H402" i="5"/>
  <c r="H401" i="5"/>
  <c r="H400" i="5"/>
  <c r="H398" i="5"/>
  <c r="H397" i="5"/>
  <c r="H396" i="5"/>
  <c r="H395" i="5"/>
  <c r="H393" i="5"/>
  <c r="H392" i="5"/>
  <c r="H391" i="5"/>
  <c r="H390" i="5"/>
  <c r="H389" i="5"/>
  <c r="H388" i="5"/>
  <c r="H387" i="5"/>
  <c r="H386" i="5"/>
  <c r="H385" i="5"/>
  <c r="H383" i="5"/>
  <c r="H382" i="5"/>
  <c r="H381" i="5"/>
  <c r="H380" i="5"/>
  <c r="H379" i="5"/>
  <c r="H378" i="5"/>
  <c r="H376" i="5"/>
  <c r="H375" i="5"/>
  <c r="H374" i="5"/>
  <c r="H373" i="5"/>
  <c r="H371" i="5"/>
  <c r="H370" i="5"/>
  <c r="H369" i="5"/>
  <c r="H368" i="5"/>
  <c r="H367" i="5"/>
  <c r="H366" i="5"/>
  <c r="H365" i="5"/>
  <c r="H364" i="5"/>
  <c r="H363" i="5"/>
  <c r="H361" i="5"/>
  <c r="H359" i="5"/>
  <c r="H358" i="5"/>
  <c r="H357" i="5"/>
  <c r="H355" i="5"/>
  <c r="H354" i="5"/>
  <c r="H353" i="5"/>
  <c r="H352" i="5"/>
  <c r="H350" i="5"/>
  <c r="H348" i="5"/>
  <c r="H347" i="5"/>
  <c r="H346" i="5"/>
  <c r="H345" i="5"/>
  <c r="H344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99" i="5"/>
  <c r="H98" i="5"/>
  <c r="H96" i="5"/>
  <c r="H95" i="5"/>
  <c r="H94" i="5"/>
  <c r="H93" i="5"/>
  <c r="H91" i="5"/>
  <c r="H90" i="5"/>
  <c r="H89" i="5"/>
  <c r="H88" i="5"/>
  <c r="H86" i="5"/>
  <c r="H85" i="5"/>
  <c r="H84" i="5"/>
  <c r="H83" i="5"/>
  <c r="H81" i="5"/>
  <c r="H80" i="5"/>
  <c r="H79" i="5"/>
  <c r="H78" i="5"/>
  <c r="H76" i="5"/>
  <c r="H75" i="5"/>
  <c r="H74" i="5"/>
  <c r="H73" i="5"/>
  <c r="H71" i="5"/>
  <c r="H70" i="5"/>
  <c r="H69" i="5"/>
  <c r="H68" i="5"/>
  <c r="H66" i="5"/>
  <c r="H65" i="5"/>
  <c r="H64" i="5"/>
  <c r="H63" i="5"/>
  <c r="H61" i="5"/>
  <c r="H60" i="5"/>
  <c r="H59" i="5"/>
  <c r="H58" i="5"/>
  <c r="H56" i="5"/>
  <c r="H55" i="5"/>
  <c r="H54" i="5"/>
  <c r="H52" i="5"/>
  <c r="H51" i="5"/>
  <c r="H50" i="5"/>
  <c r="H48" i="5"/>
  <c r="H47" i="5"/>
  <c r="H46" i="5"/>
  <c r="H44" i="5"/>
  <c r="H43" i="5"/>
  <c r="H42" i="5"/>
  <c r="H40" i="5"/>
  <c r="H39" i="5"/>
  <c r="H38" i="5"/>
  <c r="H36" i="5"/>
  <c r="H35" i="5"/>
  <c r="H34" i="5"/>
  <c r="H32" i="5"/>
  <c r="H31" i="5"/>
  <c r="H30" i="5"/>
  <c r="H28" i="5"/>
  <c r="H27" i="5"/>
  <c r="H26" i="5"/>
  <c r="H24" i="5"/>
  <c r="H23" i="5"/>
  <c r="H22" i="5"/>
  <c r="H20" i="5"/>
  <c r="H19" i="5"/>
  <c r="H18" i="5"/>
  <c r="H16" i="5"/>
  <c r="H15" i="5"/>
  <c r="H13" i="5"/>
  <c r="F571" i="5"/>
  <c r="F570" i="5"/>
  <c r="F568" i="5"/>
  <c r="F565" i="5"/>
  <c r="F564" i="5"/>
  <c r="F562" i="5"/>
  <c r="F561" i="5"/>
  <c r="F559" i="5"/>
  <c r="F558" i="5"/>
  <c r="F557" i="5"/>
  <c r="F556" i="5"/>
  <c r="F554" i="5"/>
  <c r="F553" i="5"/>
  <c r="F552" i="5"/>
  <c r="F550" i="5"/>
  <c r="F549" i="5"/>
  <c r="F548" i="5"/>
  <c r="F546" i="5"/>
  <c r="F545" i="5"/>
  <c r="F542" i="5"/>
  <c r="F541" i="5"/>
  <c r="F538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0" i="5"/>
  <c r="F439" i="5"/>
  <c r="F437" i="5"/>
  <c r="F436" i="5"/>
  <c r="F435" i="5"/>
  <c r="F434" i="5"/>
  <c r="F433" i="5"/>
  <c r="F431" i="5"/>
  <c r="F430" i="5"/>
  <c r="F429" i="5"/>
  <c r="F428" i="5"/>
  <c r="F427" i="5"/>
  <c r="F425" i="5"/>
  <c r="F423" i="5"/>
  <c r="F422" i="5"/>
  <c r="F421" i="5"/>
  <c r="F420" i="5"/>
  <c r="F419" i="5"/>
  <c r="F417" i="5"/>
  <c r="F416" i="5"/>
  <c r="F415" i="5"/>
  <c r="F414" i="5"/>
  <c r="F413" i="5"/>
  <c r="F411" i="5"/>
  <c r="F410" i="5"/>
  <c r="F409" i="5"/>
  <c r="F408" i="5"/>
  <c r="F407" i="5"/>
  <c r="F405" i="5"/>
  <c r="F404" i="5"/>
  <c r="F403" i="5"/>
  <c r="F402" i="5"/>
  <c r="F401" i="5"/>
  <c r="F400" i="5"/>
  <c r="F398" i="5"/>
  <c r="F397" i="5"/>
  <c r="F396" i="5"/>
  <c r="F395" i="5"/>
  <c r="F393" i="5"/>
  <c r="F392" i="5"/>
  <c r="F391" i="5"/>
  <c r="F390" i="5"/>
  <c r="F389" i="5"/>
  <c r="F388" i="5"/>
  <c r="F387" i="5"/>
  <c r="F386" i="5"/>
  <c r="F385" i="5"/>
  <c r="F383" i="5"/>
  <c r="F382" i="5"/>
  <c r="F381" i="5"/>
  <c r="F380" i="5"/>
  <c r="F379" i="5"/>
  <c r="F378" i="5"/>
  <c r="F376" i="5"/>
  <c r="F375" i="5"/>
  <c r="F374" i="5"/>
  <c r="F373" i="5"/>
  <c r="F371" i="5"/>
  <c r="F370" i="5"/>
  <c r="F369" i="5"/>
  <c r="F368" i="5"/>
  <c r="F367" i="5"/>
  <c r="F366" i="5"/>
  <c r="F365" i="5"/>
  <c r="F364" i="5"/>
  <c r="F363" i="5"/>
  <c r="F361" i="5"/>
  <c r="F359" i="5"/>
  <c r="F358" i="5"/>
  <c r="F357" i="5"/>
  <c r="F355" i="5"/>
  <c r="F354" i="5"/>
  <c r="F353" i="5"/>
  <c r="F352" i="5"/>
  <c r="F350" i="5"/>
  <c r="F348" i="5"/>
  <c r="F347" i="5"/>
  <c r="F346" i="5"/>
  <c r="F345" i="5"/>
  <c r="F344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99" i="5"/>
  <c r="F98" i="5"/>
  <c r="F96" i="5"/>
  <c r="F95" i="5"/>
  <c r="F94" i="5"/>
  <c r="F93" i="5"/>
  <c r="F91" i="5"/>
  <c r="F90" i="5"/>
  <c r="F89" i="5"/>
  <c r="F88" i="5"/>
  <c r="F86" i="5"/>
  <c r="F85" i="5"/>
  <c r="F84" i="5"/>
  <c r="F83" i="5"/>
  <c r="F81" i="5"/>
  <c r="F80" i="5"/>
  <c r="F79" i="5"/>
  <c r="F78" i="5"/>
  <c r="F76" i="5"/>
  <c r="F75" i="5"/>
  <c r="F74" i="5"/>
  <c r="F73" i="5"/>
  <c r="F71" i="5"/>
  <c r="F70" i="5"/>
  <c r="F69" i="5"/>
  <c r="F68" i="5"/>
  <c r="F66" i="5"/>
  <c r="F65" i="5"/>
  <c r="F64" i="5"/>
  <c r="F63" i="5"/>
  <c r="F61" i="5"/>
  <c r="F60" i="5"/>
  <c r="F59" i="5"/>
  <c r="F58" i="5"/>
  <c r="F56" i="5"/>
  <c r="F55" i="5"/>
  <c r="F54" i="5"/>
  <c r="F52" i="5"/>
  <c r="F51" i="5"/>
  <c r="F50" i="5"/>
  <c r="F48" i="5"/>
  <c r="F47" i="5"/>
  <c r="F46" i="5"/>
  <c r="F44" i="5"/>
  <c r="F43" i="5"/>
  <c r="F42" i="5"/>
  <c r="F40" i="5"/>
  <c r="F39" i="5"/>
  <c r="F38" i="5"/>
  <c r="F36" i="5"/>
  <c r="F35" i="5"/>
  <c r="F34" i="5"/>
  <c r="F32" i="5"/>
  <c r="F31" i="5"/>
  <c r="F30" i="5"/>
  <c r="F28" i="5"/>
  <c r="F27" i="5"/>
  <c r="F26" i="5"/>
  <c r="F24" i="5"/>
  <c r="F23" i="5"/>
  <c r="F22" i="5"/>
  <c r="F20" i="5"/>
  <c r="F19" i="5"/>
  <c r="F18" i="5"/>
  <c r="F16" i="5"/>
  <c r="F15" i="5"/>
  <c r="F13" i="5"/>
  <c r="J27" i="5" l="1"/>
  <c r="K27" i="5" s="1"/>
  <c r="J23" i="5" l="1"/>
  <c r="K23" i="5" s="1"/>
  <c r="J19" i="5"/>
  <c r="K19" i="5" s="1"/>
  <c r="J541" i="5"/>
  <c r="K541" i="5" s="1"/>
  <c r="J42" i="5"/>
  <c r="K42" i="5" s="1"/>
  <c r="J60" i="5"/>
  <c r="K60" i="5" s="1"/>
  <c r="J194" i="5"/>
  <c r="K194" i="5" s="1"/>
  <c r="J246" i="5"/>
  <c r="K246" i="5" s="1"/>
  <c r="J444" i="5"/>
  <c r="K444" i="5" s="1"/>
  <c r="J534" i="5"/>
  <c r="K534" i="5" s="1"/>
  <c r="J557" i="5"/>
  <c r="K557" i="5" s="1"/>
  <c r="J570" i="5"/>
  <c r="K570" i="5" s="1"/>
  <c r="J568" i="5"/>
  <c r="K568" i="5" s="1"/>
  <c r="J562" i="5"/>
  <c r="K562" i="5" s="1"/>
  <c r="J552" i="5"/>
  <c r="K552" i="5" s="1"/>
  <c r="J546" i="5"/>
  <c r="K546" i="5" s="1"/>
  <c r="J542" i="5"/>
  <c r="K542" i="5" s="1"/>
  <c r="J532" i="5"/>
  <c r="K532" i="5" s="1"/>
  <c r="J530" i="5"/>
  <c r="K530" i="5" s="1"/>
  <c r="J528" i="5"/>
  <c r="K528" i="5" s="1"/>
  <c r="J526" i="5"/>
  <c r="K526" i="5" s="1"/>
  <c r="J524" i="5"/>
  <c r="K524" i="5" s="1"/>
  <c r="J522" i="5"/>
  <c r="K522" i="5" s="1"/>
  <c r="J520" i="5"/>
  <c r="K520" i="5" s="1"/>
  <c r="J518" i="5"/>
  <c r="K518" i="5" s="1"/>
  <c r="J516" i="5"/>
  <c r="K516" i="5" s="1"/>
  <c r="J514" i="5"/>
  <c r="K514" i="5" s="1"/>
  <c r="J512" i="5"/>
  <c r="K512" i="5" s="1"/>
  <c r="J510" i="5"/>
  <c r="K510" i="5" s="1"/>
  <c r="J508" i="5"/>
  <c r="K508" i="5" s="1"/>
  <c r="J506" i="5"/>
  <c r="K506" i="5" s="1"/>
  <c r="J504" i="5"/>
  <c r="K504" i="5" s="1"/>
  <c r="J502" i="5"/>
  <c r="K502" i="5" s="1"/>
  <c r="J500" i="5"/>
  <c r="K500" i="5" s="1"/>
  <c r="J498" i="5"/>
  <c r="K498" i="5" s="1"/>
  <c r="J496" i="5"/>
  <c r="K496" i="5" s="1"/>
  <c r="J494" i="5"/>
  <c r="K494" i="5" s="1"/>
  <c r="J492" i="5"/>
  <c r="K492" i="5" s="1"/>
  <c r="J490" i="5"/>
  <c r="K490" i="5" s="1"/>
  <c r="J488" i="5"/>
  <c r="K488" i="5" s="1"/>
  <c r="J486" i="5"/>
  <c r="K486" i="5" s="1"/>
  <c r="J484" i="5"/>
  <c r="K484" i="5" s="1"/>
  <c r="J482" i="5"/>
  <c r="K482" i="5" s="1"/>
  <c r="J480" i="5"/>
  <c r="K480" i="5" s="1"/>
  <c r="J478" i="5"/>
  <c r="K478" i="5" s="1"/>
  <c r="J476" i="5"/>
  <c r="K476" i="5" s="1"/>
  <c r="J474" i="5"/>
  <c r="K474" i="5" s="1"/>
  <c r="J472" i="5"/>
  <c r="K472" i="5" s="1"/>
  <c r="J470" i="5"/>
  <c r="K470" i="5" s="1"/>
  <c r="J468" i="5"/>
  <c r="K468" i="5" s="1"/>
  <c r="J466" i="5"/>
  <c r="K466" i="5" s="1"/>
  <c r="J464" i="5"/>
  <c r="K464" i="5" s="1"/>
  <c r="J462" i="5"/>
  <c r="K462" i="5" s="1"/>
  <c r="J460" i="5"/>
  <c r="K460" i="5" s="1"/>
  <c r="J458" i="5"/>
  <c r="K458" i="5" s="1"/>
  <c r="J456" i="5"/>
  <c r="K456" i="5" s="1"/>
  <c r="J440" i="5"/>
  <c r="K440" i="5" s="1"/>
  <c r="J430" i="5"/>
  <c r="K430" i="5" s="1"/>
  <c r="J428" i="5"/>
  <c r="K428" i="5" s="1"/>
  <c r="J422" i="5"/>
  <c r="K422" i="5" s="1"/>
  <c r="J420" i="5"/>
  <c r="K420" i="5" s="1"/>
  <c r="J410" i="5"/>
  <c r="K410" i="5" s="1"/>
  <c r="J408" i="5"/>
  <c r="K408" i="5" s="1"/>
  <c r="J398" i="5"/>
  <c r="K398" i="5" s="1"/>
  <c r="J396" i="5"/>
  <c r="K396" i="5" s="1"/>
  <c r="J393" i="5"/>
  <c r="K393" i="5" s="1"/>
  <c r="J382" i="5"/>
  <c r="K382" i="5" s="1"/>
  <c r="J380" i="5"/>
  <c r="K380" i="5" s="1"/>
  <c r="J378" i="5"/>
  <c r="K378" i="5" s="1"/>
  <c r="J375" i="5"/>
  <c r="K375" i="5" s="1"/>
  <c r="J370" i="5"/>
  <c r="K370" i="5" s="1"/>
  <c r="J368" i="5"/>
  <c r="K368" i="5" s="1"/>
  <c r="J366" i="5"/>
  <c r="K366" i="5" s="1"/>
  <c r="J364" i="5"/>
  <c r="K364" i="5" s="1"/>
  <c r="J358" i="5"/>
  <c r="K358" i="5" s="1"/>
  <c r="J355" i="5"/>
  <c r="K355" i="5" s="1"/>
  <c r="J350" i="5"/>
  <c r="K350" i="5" s="1"/>
  <c r="J340" i="5"/>
  <c r="K340" i="5" s="1"/>
  <c r="J338" i="5"/>
  <c r="K338" i="5" s="1"/>
  <c r="J336" i="5"/>
  <c r="K336" i="5" s="1"/>
  <c r="J332" i="5"/>
  <c r="K332" i="5" s="1"/>
  <c r="J328" i="5"/>
  <c r="K328" i="5" s="1"/>
  <c r="J324" i="5"/>
  <c r="K324" i="5" s="1"/>
  <c r="J322" i="5"/>
  <c r="K322" i="5" s="1"/>
  <c r="J320" i="5"/>
  <c r="K320" i="5" s="1"/>
  <c r="J316" i="5"/>
  <c r="K316" i="5" s="1"/>
  <c r="J314" i="5"/>
  <c r="K314" i="5" s="1"/>
  <c r="J312" i="5"/>
  <c r="K312" i="5" s="1"/>
  <c r="J308" i="5"/>
  <c r="K308" i="5" s="1"/>
  <c r="J306" i="5"/>
  <c r="K306" i="5" s="1"/>
  <c r="J304" i="5"/>
  <c r="K304" i="5" s="1"/>
  <c r="J300" i="5"/>
  <c r="K300" i="5" s="1"/>
  <c r="J298" i="5"/>
  <c r="K298" i="5" s="1"/>
  <c r="J296" i="5"/>
  <c r="K296" i="5" s="1"/>
  <c r="J292" i="5"/>
  <c r="K292" i="5" s="1"/>
  <c r="J290" i="5"/>
  <c r="K290" i="5" s="1"/>
  <c r="J288" i="5"/>
  <c r="K288" i="5" s="1"/>
  <c r="J286" i="5"/>
  <c r="K286" i="5" s="1"/>
  <c r="J284" i="5"/>
  <c r="K284" i="5" s="1"/>
  <c r="J282" i="5"/>
  <c r="K282" i="5" s="1"/>
  <c r="J280" i="5"/>
  <c r="K280" i="5" s="1"/>
  <c r="J278" i="5"/>
  <c r="K278" i="5" s="1"/>
  <c r="J276" i="5"/>
  <c r="K276" i="5" s="1"/>
  <c r="J274" i="5"/>
  <c r="K274" i="5" s="1"/>
  <c r="J272" i="5"/>
  <c r="K272" i="5" s="1"/>
  <c r="J270" i="5"/>
  <c r="K270" i="5" s="1"/>
  <c r="J268" i="5"/>
  <c r="K268" i="5" s="1"/>
  <c r="J266" i="5"/>
  <c r="K266" i="5" s="1"/>
  <c r="J264" i="5"/>
  <c r="K264" i="5" s="1"/>
  <c r="J253" i="5"/>
  <c r="K253" i="5" s="1"/>
  <c r="J239" i="5"/>
  <c r="K239" i="5" s="1"/>
  <c r="J216" i="5"/>
  <c r="K216" i="5" s="1"/>
  <c r="J199" i="5"/>
  <c r="K199" i="5" s="1"/>
  <c r="J189" i="5"/>
  <c r="K189" i="5" s="1"/>
  <c r="J180" i="5"/>
  <c r="K180" i="5" s="1"/>
  <c r="J178" i="5"/>
  <c r="K178" i="5" s="1"/>
  <c r="J176" i="5"/>
  <c r="K176" i="5" s="1"/>
  <c r="J174" i="5"/>
  <c r="K174" i="5" s="1"/>
  <c r="J172" i="5"/>
  <c r="K172" i="5" s="1"/>
  <c r="J170" i="5"/>
  <c r="K170" i="5" s="1"/>
  <c r="J168" i="5"/>
  <c r="K168" i="5" s="1"/>
  <c r="J166" i="5"/>
  <c r="K166" i="5" s="1"/>
  <c r="J164" i="5"/>
  <c r="K164" i="5" s="1"/>
  <c r="J162" i="5"/>
  <c r="K162" i="5" s="1"/>
  <c r="J160" i="5"/>
  <c r="K160" i="5" s="1"/>
  <c r="J158" i="5"/>
  <c r="K158" i="5" s="1"/>
  <c r="J156" i="5"/>
  <c r="K156" i="5" s="1"/>
  <c r="J154" i="5"/>
  <c r="K154" i="5" s="1"/>
  <c r="J152" i="5"/>
  <c r="K152" i="5" s="1"/>
  <c r="J150" i="5"/>
  <c r="K150" i="5" s="1"/>
  <c r="J148" i="5"/>
  <c r="K148" i="5" s="1"/>
  <c r="J146" i="5"/>
  <c r="K146" i="5" s="1"/>
  <c r="J144" i="5"/>
  <c r="K144" i="5" s="1"/>
  <c r="J142" i="5"/>
  <c r="K142" i="5" s="1"/>
  <c r="J140" i="5"/>
  <c r="K140" i="5" s="1"/>
  <c r="J138" i="5"/>
  <c r="K138" i="5" s="1"/>
  <c r="J136" i="5"/>
  <c r="K136" i="5" s="1"/>
  <c r="J134" i="5"/>
  <c r="K134" i="5" s="1"/>
  <c r="J132" i="5"/>
  <c r="K132" i="5" s="1"/>
  <c r="J130" i="5"/>
  <c r="K130" i="5" s="1"/>
  <c r="J128" i="5"/>
  <c r="K128" i="5" s="1"/>
  <c r="J126" i="5"/>
  <c r="K126" i="5" s="1"/>
  <c r="J124" i="5"/>
  <c r="K124" i="5" s="1"/>
  <c r="J122" i="5"/>
  <c r="K122" i="5" s="1"/>
  <c r="J120" i="5"/>
  <c r="K120" i="5" s="1"/>
  <c r="J118" i="5"/>
  <c r="K118" i="5" s="1"/>
  <c r="J116" i="5"/>
  <c r="K116" i="5" s="1"/>
  <c r="J114" i="5"/>
  <c r="K114" i="5" s="1"/>
  <c r="J112" i="5"/>
  <c r="K112" i="5" s="1"/>
  <c r="J110" i="5"/>
  <c r="K110" i="5" s="1"/>
  <c r="J108" i="5"/>
  <c r="K108" i="5" s="1"/>
  <c r="J106" i="5"/>
  <c r="K106" i="5" s="1"/>
  <c r="J104" i="5"/>
  <c r="K104" i="5" s="1"/>
  <c r="J102" i="5"/>
  <c r="K102" i="5" s="1"/>
  <c r="J96" i="5"/>
  <c r="K96" i="5" s="1"/>
  <c r="J94" i="5"/>
  <c r="K94" i="5" s="1"/>
  <c r="J91" i="5"/>
  <c r="K91" i="5" s="1"/>
  <c r="J86" i="5"/>
  <c r="K86" i="5" s="1"/>
  <c r="J84" i="5"/>
  <c r="K84" i="5" s="1"/>
  <c r="J76" i="5"/>
  <c r="K76" i="5" s="1"/>
  <c r="J74" i="5"/>
  <c r="K74" i="5" s="1"/>
  <c r="J71" i="5"/>
  <c r="K71" i="5" s="1"/>
  <c r="J66" i="5"/>
  <c r="K66" i="5" s="1"/>
  <c r="J64" i="5"/>
  <c r="K64" i="5" s="1"/>
  <c r="J59" i="5"/>
  <c r="K59" i="5" s="1"/>
  <c r="J56" i="5"/>
  <c r="K56" i="5" s="1"/>
  <c r="J54" i="5"/>
  <c r="K54" i="5" s="1"/>
  <c r="J48" i="5"/>
  <c r="K48" i="5" s="1"/>
  <c r="J46" i="5"/>
  <c r="K46" i="5" s="1"/>
  <c r="J43" i="5"/>
  <c r="K43" i="5" s="1"/>
  <c r="J40" i="5"/>
  <c r="K40" i="5" s="1"/>
  <c r="J38" i="5"/>
  <c r="K38" i="5" s="1"/>
  <c r="J32" i="5"/>
  <c r="K32" i="5" s="1"/>
  <c r="J30" i="5"/>
  <c r="K30" i="5" s="1"/>
  <c r="J24" i="5"/>
  <c r="K24" i="5" s="1"/>
  <c r="J22" i="5"/>
  <c r="K22" i="5" s="1"/>
  <c r="J16" i="5"/>
  <c r="K16" i="5" s="1"/>
  <c r="J13" i="5"/>
  <c r="K13" i="5" s="1"/>
  <c r="A13" i="5"/>
  <c r="A14" i="5" s="1"/>
  <c r="A15" i="5" s="1"/>
  <c r="A16" i="5" s="1"/>
  <c r="A17" i="5" s="1"/>
  <c r="A18" i="5" s="1"/>
  <c r="J558" i="5" l="1"/>
  <c r="K558" i="5" s="1"/>
  <c r="J550" i="5"/>
  <c r="K550" i="5" s="1"/>
  <c r="J548" i="5"/>
  <c r="K548" i="5" s="1"/>
  <c r="J519" i="5"/>
  <c r="K519" i="5" s="1"/>
  <c r="J501" i="5"/>
  <c r="K501" i="5" s="1"/>
  <c r="J452" i="5"/>
  <c r="K452" i="5" s="1"/>
  <c r="J450" i="5"/>
  <c r="K450" i="5" s="1"/>
  <c r="J448" i="5"/>
  <c r="K448" i="5" s="1"/>
  <c r="J446" i="5"/>
  <c r="K446" i="5" s="1"/>
  <c r="J442" i="5"/>
  <c r="K442" i="5" s="1"/>
  <c r="J436" i="5"/>
  <c r="K436" i="5" s="1"/>
  <c r="J434" i="5"/>
  <c r="K434" i="5" s="1"/>
  <c r="J416" i="5"/>
  <c r="K416" i="5" s="1"/>
  <c r="J414" i="5"/>
  <c r="K414" i="5" s="1"/>
  <c r="J407" i="5"/>
  <c r="K407" i="5" s="1"/>
  <c r="J404" i="5"/>
  <c r="K404" i="5" s="1"/>
  <c r="J402" i="5"/>
  <c r="K402" i="5" s="1"/>
  <c r="J400" i="5"/>
  <c r="K400" i="5" s="1"/>
  <c r="J392" i="5"/>
  <c r="K392" i="5" s="1"/>
  <c r="J390" i="5"/>
  <c r="K390" i="5" s="1"/>
  <c r="J388" i="5"/>
  <c r="K388" i="5" s="1"/>
  <c r="J386" i="5"/>
  <c r="K386" i="5" s="1"/>
  <c r="J381" i="5"/>
  <c r="K381" i="5" s="1"/>
  <c r="J376" i="5"/>
  <c r="K376" i="5" s="1"/>
  <c r="J374" i="5"/>
  <c r="K374" i="5" s="1"/>
  <c r="J363" i="5"/>
  <c r="K363" i="5" s="1"/>
  <c r="J354" i="5"/>
  <c r="K354" i="5" s="1"/>
  <c r="J352" i="5"/>
  <c r="K352" i="5" s="1"/>
  <c r="J348" i="5"/>
  <c r="K348" i="5" s="1"/>
  <c r="J344" i="5"/>
  <c r="K344" i="5" s="1"/>
  <c r="J335" i="5"/>
  <c r="K335" i="5" s="1"/>
  <c r="J321" i="5"/>
  <c r="K321" i="5" s="1"/>
  <c r="J301" i="5"/>
  <c r="K301" i="5" s="1"/>
  <c r="J289" i="5"/>
  <c r="K289" i="5" s="1"/>
  <c r="J265" i="5"/>
  <c r="K265" i="5" s="1"/>
  <c r="J260" i="5"/>
  <c r="K260" i="5" s="1"/>
  <c r="J258" i="5"/>
  <c r="K258" i="5" s="1"/>
  <c r="J256" i="5"/>
  <c r="K256" i="5" s="1"/>
  <c r="J254" i="5"/>
  <c r="K254" i="5" s="1"/>
  <c r="J252" i="5"/>
  <c r="K252" i="5" s="1"/>
  <c r="J250" i="5"/>
  <c r="K250" i="5" s="1"/>
  <c r="J248" i="5"/>
  <c r="K248" i="5" s="1"/>
  <c r="J244" i="5"/>
  <c r="K244" i="5" s="1"/>
  <c r="J242" i="5"/>
  <c r="K242" i="5" s="1"/>
  <c r="J240" i="5"/>
  <c r="K240" i="5" s="1"/>
  <c r="J238" i="5"/>
  <c r="K238" i="5" s="1"/>
  <c r="J236" i="5"/>
  <c r="K236" i="5" s="1"/>
  <c r="J234" i="5"/>
  <c r="K234" i="5" s="1"/>
  <c r="J232" i="5"/>
  <c r="K232" i="5" s="1"/>
  <c r="J230" i="5"/>
  <c r="K230" i="5" s="1"/>
  <c r="J228" i="5"/>
  <c r="K228" i="5" s="1"/>
  <c r="J226" i="5"/>
  <c r="K226" i="5" s="1"/>
  <c r="J224" i="5"/>
  <c r="K224" i="5" s="1"/>
  <c r="J222" i="5"/>
  <c r="K222" i="5" s="1"/>
  <c r="J220" i="5"/>
  <c r="K220" i="5" s="1"/>
  <c r="J218" i="5"/>
  <c r="K218" i="5" s="1"/>
  <c r="J214" i="5"/>
  <c r="K214" i="5" s="1"/>
  <c r="J212" i="5"/>
  <c r="K212" i="5" s="1"/>
  <c r="J210" i="5"/>
  <c r="K210" i="5" s="1"/>
  <c r="J208" i="5"/>
  <c r="K208" i="5" s="1"/>
  <c r="J206" i="5"/>
  <c r="K206" i="5" s="1"/>
  <c r="J204" i="5"/>
  <c r="K204" i="5" s="1"/>
  <c r="J202" i="5"/>
  <c r="K202" i="5" s="1"/>
  <c r="J200" i="5"/>
  <c r="K200" i="5" s="1"/>
  <c r="J198" i="5"/>
  <c r="K198" i="5" s="1"/>
  <c r="J196" i="5"/>
  <c r="K196" i="5" s="1"/>
  <c r="J192" i="5"/>
  <c r="K192" i="5" s="1"/>
  <c r="J190" i="5"/>
  <c r="K190" i="5" s="1"/>
  <c r="J188" i="5"/>
  <c r="K188" i="5" s="1"/>
  <c r="J186" i="5"/>
  <c r="K186" i="5" s="1"/>
  <c r="J184" i="5"/>
  <c r="K184" i="5" s="1"/>
  <c r="J182" i="5"/>
  <c r="K182" i="5" s="1"/>
  <c r="J169" i="5"/>
  <c r="K169" i="5" s="1"/>
  <c r="J159" i="5"/>
  <c r="K159" i="5" s="1"/>
  <c r="J119" i="5"/>
  <c r="K119" i="5" s="1"/>
  <c r="J105" i="5"/>
  <c r="K105" i="5" s="1"/>
  <c r="J98" i="5"/>
  <c r="K98" i="5" s="1"/>
  <c r="J90" i="5"/>
  <c r="K90" i="5" s="1"/>
  <c r="J88" i="5"/>
  <c r="K88" i="5" s="1"/>
  <c r="J80" i="5"/>
  <c r="K80" i="5" s="1"/>
  <c r="J78" i="5"/>
  <c r="K78" i="5" s="1"/>
  <c r="J75" i="5"/>
  <c r="K75" i="5" s="1"/>
  <c r="J70" i="5"/>
  <c r="K70" i="5" s="1"/>
  <c r="J68" i="5"/>
  <c r="K68" i="5" s="1"/>
  <c r="J63" i="5"/>
  <c r="K63" i="5" s="1"/>
  <c r="J58" i="5"/>
  <c r="K58" i="5" s="1"/>
  <c r="J52" i="5"/>
  <c r="K52" i="5" s="1"/>
  <c r="J50" i="5"/>
  <c r="K50" i="5" s="1"/>
  <c r="J47" i="5"/>
  <c r="K47" i="5" s="1"/>
  <c r="J44" i="5"/>
  <c r="K44" i="5" s="1"/>
  <c r="J36" i="5"/>
  <c r="K36" i="5" s="1"/>
  <c r="J34" i="5"/>
  <c r="K34" i="5" s="1"/>
  <c r="J31" i="5"/>
  <c r="K31" i="5" s="1"/>
  <c r="J28" i="5"/>
  <c r="K28" i="5" s="1"/>
  <c r="J26" i="5"/>
  <c r="K26" i="5" s="1"/>
  <c r="J20" i="5"/>
  <c r="K20" i="5" s="1"/>
  <c r="J18" i="5"/>
  <c r="K18" i="5" s="1"/>
  <c r="J565" i="5"/>
  <c r="K565" i="5" s="1"/>
  <c r="J559" i="5"/>
  <c r="K559" i="5" s="1"/>
  <c r="J549" i="5"/>
  <c r="K549" i="5" s="1"/>
  <c r="J453" i="5"/>
  <c r="K453" i="5" s="1"/>
  <c r="J451" i="5"/>
  <c r="K451" i="5" s="1"/>
  <c r="J449" i="5"/>
  <c r="K449" i="5" s="1"/>
  <c r="J447" i="5"/>
  <c r="K447" i="5" s="1"/>
  <c r="J445" i="5"/>
  <c r="K445" i="5" s="1"/>
  <c r="J443" i="5"/>
  <c r="K443" i="5" s="1"/>
  <c r="J437" i="5"/>
  <c r="K437" i="5" s="1"/>
  <c r="J564" i="5"/>
  <c r="K564" i="5" s="1"/>
  <c r="J556" i="5"/>
  <c r="K556" i="5" s="1"/>
  <c r="J435" i="5"/>
  <c r="K435" i="5" s="1"/>
  <c r="J433" i="5"/>
  <c r="K433" i="5" s="1"/>
  <c r="J425" i="5"/>
  <c r="K425" i="5" s="1"/>
  <c r="J417" i="5"/>
  <c r="K417" i="5" s="1"/>
  <c r="J415" i="5"/>
  <c r="K415" i="5" s="1"/>
  <c r="J413" i="5"/>
  <c r="K413" i="5" s="1"/>
  <c r="J405" i="5"/>
  <c r="K405" i="5" s="1"/>
  <c r="J403" i="5"/>
  <c r="K403" i="5" s="1"/>
  <c r="J401" i="5"/>
  <c r="K401" i="5" s="1"/>
  <c r="J554" i="5"/>
  <c r="K554" i="5" s="1"/>
  <c r="J561" i="5"/>
  <c r="K561" i="5" s="1"/>
  <c r="J553" i="5"/>
  <c r="K553" i="5" s="1"/>
  <c r="J545" i="5"/>
  <c r="K545" i="5" s="1"/>
  <c r="J535" i="5"/>
  <c r="K535" i="5" s="1"/>
  <c r="J533" i="5"/>
  <c r="K533" i="5" s="1"/>
  <c r="J531" i="5"/>
  <c r="K531" i="5" s="1"/>
  <c r="J529" i="5"/>
  <c r="K529" i="5" s="1"/>
  <c r="J527" i="5"/>
  <c r="K527" i="5" s="1"/>
  <c r="J525" i="5"/>
  <c r="K525" i="5" s="1"/>
  <c r="J523" i="5"/>
  <c r="K523" i="5" s="1"/>
  <c r="J521" i="5"/>
  <c r="K521" i="5" s="1"/>
  <c r="J517" i="5"/>
  <c r="K517" i="5" s="1"/>
  <c r="J515" i="5"/>
  <c r="K515" i="5" s="1"/>
  <c r="J513" i="5"/>
  <c r="K513" i="5" s="1"/>
  <c r="J511" i="5"/>
  <c r="K511" i="5" s="1"/>
  <c r="J509" i="5"/>
  <c r="K509" i="5" s="1"/>
  <c r="J507" i="5"/>
  <c r="K507" i="5" s="1"/>
  <c r="J505" i="5"/>
  <c r="K505" i="5" s="1"/>
  <c r="J503" i="5"/>
  <c r="K503" i="5" s="1"/>
  <c r="J499" i="5"/>
  <c r="K499" i="5" s="1"/>
  <c r="J497" i="5"/>
  <c r="K497" i="5" s="1"/>
  <c r="J495" i="5"/>
  <c r="K495" i="5" s="1"/>
  <c r="J493" i="5"/>
  <c r="K493" i="5" s="1"/>
  <c r="J491" i="5"/>
  <c r="K491" i="5" s="1"/>
  <c r="J489" i="5"/>
  <c r="K489" i="5" s="1"/>
  <c r="J487" i="5"/>
  <c r="K487" i="5" s="1"/>
  <c r="J485" i="5"/>
  <c r="K485" i="5" s="1"/>
  <c r="J483" i="5"/>
  <c r="K483" i="5" s="1"/>
  <c r="J481" i="5"/>
  <c r="K481" i="5" s="1"/>
  <c r="J479" i="5"/>
  <c r="K479" i="5" s="1"/>
  <c r="J477" i="5"/>
  <c r="K477" i="5" s="1"/>
  <c r="J475" i="5"/>
  <c r="K475" i="5" s="1"/>
  <c r="J473" i="5"/>
  <c r="K473" i="5" s="1"/>
  <c r="J471" i="5"/>
  <c r="K471" i="5" s="1"/>
  <c r="J469" i="5"/>
  <c r="K469" i="5" s="1"/>
  <c r="J467" i="5"/>
  <c r="K467" i="5" s="1"/>
  <c r="J465" i="5"/>
  <c r="K465" i="5" s="1"/>
  <c r="J463" i="5"/>
  <c r="K463" i="5" s="1"/>
  <c r="J461" i="5"/>
  <c r="K461" i="5" s="1"/>
  <c r="J459" i="5"/>
  <c r="K459" i="5" s="1"/>
  <c r="J457" i="5"/>
  <c r="K457" i="5" s="1"/>
  <c r="J439" i="5"/>
  <c r="K439" i="5" s="1"/>
  <c r="J431" i="5"/>
  <c r="K431" i="5" s="1"/>
  <c r="J429" i="5"/>
  <c r="K429" i="5" s="1"/>
  <c r="J427" i="5"/>
  <c r="K427" i="5" s="1"/>
  <c r="J423" i="5"/>
  <c r="K423" i="5" s="1"/>
  <c r="J421" i="5"/>
  <c r="K421" i="5" s="1"/>
  <c r="J419" i="5"/>
  <c r="K419" i="5" s="1"/>
  <c r="J411" i="5"/>
  <c r="K411" i="5" s="1"/>
  <c r="J409" i="5"/>
  <c r="K409" i="5" s="1"/>
  <c r="J391" i="5"/>
  <c r="K391" i="5" s="1"/>
  <c r="J389" i="5"/>
  <c r="K389" i="5" s="1"/>
  <c r="J387" i="5"/>
  <c r="K387" i="5" s="1"/>
  <c r="J385" i="5"/>
  <c r="K385" i="5" s="1"/>
  <c r="J373" i="5"/>
  <c r="K373" i="5" s="1"/>
  <c r="J361" i="5"/>
  <c r="K361" i="5" s="1"/>
  <c r="J353" i="5"/>
  <c r="K353" i="5" s="1"/>
  <c r="J347" i="5"/>
  <c r="K347" i="5" s="1"/>
  <c r="J345" i="5"/>
  <c r="K345" i="5" s="1"/>
  <c r="J261" i="5"/>
  <c r="K261" i="5" s="1"/>
  <c r="J259" i="5"/>
  <c r="K259" i="5" s="1"/>
  <c r="J257" i="5"/>
  <c r="K257" i="5" s="1"/>
  <c r="J255" i="5"/>
  <c r="K255" i="5" s="1"/>
  <c r="J251" i="5"/>
  <c r="K251" i="5" s="1"/>
  <c r="J249" i="5"/>
  <c r="K249" i="5" s="1"/>
  <c r="J247" i="5"/>
  <c r="K247" i="5" s="1"/>
  <c r="J245" i="5"/>
  <c r="K245" i="5" s="1"/>
  <c r="J243" i="5"/>
  <c r="K243" i="5" s="1"/>
  <c r="J241" i="5"/>
  <c r="K241" i="5" s="1"/>
  <c r="J237" i="5"/>
  <c r="K237" i="5" s="1"/>
  <c r="J235" i="5"/>
  <c r="K235" i="5" s="1"/>
  <c r="J233" i="5"/>
  <c r="K233" i="5" s="1"/>
  <c r="J231" i="5"/>
  <c r="K231" i="5" s="1"/>
  <c r="J229" i="5"/>
  <c r="K229" i="5" s="1"/>
  <c r="J227" i="5"/>
  <c r="K227" i="5" s="1"/>
  <c r="J225" i="5"/>
  <c r="K225" i="5" s="1"/>
  <c r="J223" i="5"/>
  <c r="K223" i="5" s="1"/>
  <c r="J221" i="5"/>
  <c r="K221" i="5" s="1"/>
  <c r="J219" i="5"/>
  <c r="K219" i="5" s="1"/>
  <c r="J217" i="5"/>
  <c r="K217" i="5" s="1"/>
  <c r="J215" i="5"/>
  <c r="K215" i="5" s="1"/>
  <c r="J213" i="5"/>
  <c r="K213" i="5" s="1"/>
  <c r="J211" i="5"/>
  <c r="K211" i="5" s="1"/>
  <c r="J209" i="5"/>
  <c r="K209" i="5" s="1"/>
  <c r="J207" i="5"/>
  <c r="K207" i="5" s="1"/>
  <c r="J205" i="5"/>
  <c r="K205" i="5" s="1"/>
  <c r="J203" i="5"/>
  <c r="K203" i="5" s="1"/>
  <c r="J201" i="5"/>
  <c r="K201" i="5" s="1"/>
  <c r="J197" i="5"/>
  <c r="K197" i="5" s="1"/>
  <c r="J195" i="5"/>
  <c r="K195" i="5" s="1"/>
  <c r="J193" i="5"/>
  <c r="K193" i="5" s="1"/>
  <c r="J191" i="5"/>
  <c r="K191" i="5" s="1"/>
  <c r="J187" i="5"/>
  <c r="K187" i="5" s="1"/>
  <c r="J185" i="5"/>
  <c r="K185" i="5" s="1"/>
  <c r="J183" i="5"/>
  <c r="K183" i="5" s="1"/>
  <c r="J99" i="5"/>
  <c r="K99" i="5" s="1"/>
  <c r="J89" i="5"/>
  <c r="K89" i="5" s="1"/>
  <c r="J81" i="5"/>
  <c r="K81" i="5" s="1"/>
  <c r="J79" i="5"/>
  <c r="K79" i="5" s="1"/>
  <c r="J69" i="5"/>
  <c r="K69" i="5" s="1"/>
  <c r="J61" i="5"/>
  <c r="K61" i="5" s="1"/>
  <c r="J51" i="5"/>
  <c r="K51" i="5" s="1"/>
  <c r="J35" i="5"/>
  <c r="K35" i="5" s="1"/>
  <c r="J397" i="5"/>
  <c r="K397" i="5" s="1"/>
  <c r="J395" i="5"/>
  <c r="K395" i="5" s="1"/>
  <c r="J383" i="5"/>
  <c r="K383" i="5" s="1"/>
  <c r="J379" i="5"/>
  <c r="K379" i="5" s="1"/>
  <c r="J371" i="5"/>
  <c r="K371" i="5" s="1"/>
  <c r="J369" i="5"/>
  <c r="K369" i="5" s="1"/>
  <c r="J367" i="5"/>
  <c r="K367" i="5" s="1"/>
  <c r="J365" i="5"/>
  <c r="K365" i="5" s="1"/>
  <c r="J359" i="5"/>
  <c r="K359" i="5" s="1"/>
  <c r="J357" i="5"/>
  <c r="K357" i="5" s="1"/>
  <c r="J341" i="5"/>
  <c r="K341" i="5" s="1"/>
  <c r="J339" i="5"/>
  <c r="K339" i="5" s="1"/>
  <c r="J337" i="5"/>
  <c r="K337" i="5" s="1"/>
  <c r="J333" i="5"/>
  <c r="K333" i="5" s="1"/>
  <c r="J331" i="5"/>
  <c r="K331" i="5" s="1"/>
  <c r="J329" i="5"/>
  <c r="K329" i="5" s="1"/>
  <c r="J327" i="5"/>
  <c r="K327" i="5" s="1"/>
  <c r="J325" i="5"/>
  <c r="K325" i="5" s="1"/>
  <c r="J323" i="5"/>
  <c r="K323" i="5" s="1"/>
  <c r="J319" i="5"/>
  <c r="K319" i="5" s="1"/>
  <c r="J317" i="5"/>
  <c r="K317" i="5" s="1"/>
  <c r="J315" i="5"/>
  <c r="K315" i="5" s="1"/>
  <c r="J313" i="5"/>
  <c r="K313" i="5" s="1"/>
  <c r="J311" i="5"/>
  <c r="K311" i="5" s="1"/>
  <c r="J309" i="5"/>
  <c r="K309" i="5" s="1"/>
  <c r="J307" i="5"/>
  <c r="K307" i="5" s="1"/>
  <c r="J305" i="5"/>
  <c r="K305" i="5" s="1"/>
  <c r="J303" i="5"/>
  <c r="K303" i="5" s="1"/>
  <c r="J299" i="5"/>
  <c r="K299" i="5" s="1"/>
  <c r="J297" i="5"/>
  <c r="K297" i="5" s="1"/>
  <c r="J295" i="5"/>
  <c r="K295" i="5" s="1"/>
  <c r="J293" i="5"/>
  <c r="K293" i="5" s="1"/>
  <c r="J291" i="5"/>
  <c r="K291" i="5" s="1"/>
  <c r="J285" i="5"/>
  <c r="K285" i="5" s="1"/>
  <c r="J283" i="5"/>
  <c r="K283" i="5" s="1"/>
  <c r="J281" i="5"/>
  <c r="K281" i="5" s="1"/>
  <c r="J277" i="5"/>
  <c r="K277" i="5" s="1"/>
  <c r="J273" i="5"/>
  <c r="K273" i="5" s="1"/>
  <c r="J269" i="5"/>
  <c r="K269" i="5" s="1"/>
  <c r="J263" i="5"/>
  <c r="K263" i="5" s="1"/>
  <c r="J179" i="5"/>
  <c r="K179" i="5" s="1"/>
  <c r="J177" i="5"/>
  <c r="K177" i="5" s="1"/>
  <c r="J175" i="5"/>
  <c r="K175" i="5" s="1"/>
  <c r="J173" i="5"/>
  <c r="K173" i="5" s="1"/>
  <c r="J171" i="5"/>
  <c r="K171" i="5" s="1"/>
  <c r="J167" i="5"/>
  <c r="K167" i="5" s="1"/>
  <c r="J165" i="5"/>
  <c r="K165" i="5" s="1"/>
  <c r="J163" i="5"/>
  <c r="K163" i="5" s="1"/>
  <c r="J161" i="5"/>
  <c r="K161" i="5" s="1"/>
  <c r="J157" i="5"/>
  <c r="K157" i="5" s="1"/>
  <c r="J155" i="5"/>
  <c r="K155" i="5" s="1"/>
  <c r="J153" i="5"/>
  <c r="K153" i="5" s="1"/>
  <c r="J151" i="5"/>
  <c r="K151" i="5" s="1"/>
  <c r="J149" i="5"/>
  <c r="K149" i="5" s="1"/>
  <c r="J147" i="5"/>
  <c r="K147" i="5" s="1"/>
  <c r="J145" i="5"/>
  <c r="K145" i="5" s="1"/>
  <c r="J143" i="5"/>
  <c r="K143" i="5" s="1"/>
  <c r="J141" i="5"/>
  <c r="K141" i="5" s="1"/>
  <c r="J139" i="5"/>
  <c r="K139" i="5" s="1"/>
  <c r="J137" i="5"/>
  <c r="K137" i="5" s="1"/>
  <c r="J135" i="5"/>
  <c r="K135" i="5" s="1"/>
  <c r="J133" i="5"/>
  <c r="K133" i="5" s="1"/>
  <c r="J131" i="5"/>
  <c r="K131" i="5" s="1"/>
  <c r="J129" i="5"/>
  <c r="K129" i="5" s="1"/>
  <c r="J127" i="5"/>
  <c r="K127" i="5" s="1"/>
  <c r="J125" i="5"/>
  <c r="K125" i="5" s="1"/>
  <c r="J123" i="5"/>
  <c r="K123" i="5" s="1"/>
  <c r="J121" i="5"/>
  <c r="K121" i="5" s="1"/>
  <c r="J117" i="5"/>
  <c r="K117" i="5" s="1"/>
  <c r="J115" i="5"/>
  <c r="K115" i="5" s="1"/>
  <c r="J113" i="5"/>
  <c r="K113" i="5" s="1"/>
  <c r="J111" i="5"/>
  <c r="K111" i="5" s="1"/>
  <c r="J109" i="5"/>
  <c r="K109" i="5" s="1"/>
  <c r="J107" i="5"/>
  <c r="K107" i="5" s="1"/>
  <c r="J103" i="5"/>
  <c r="K103" i="5" s="1"/>
  <c r="J101" i="5"/>
  <c r="K101" i="5" s="1"/>
  <c r="J95" i="5"/>
  <c r="K95" i="5" s="1"/>
  <c r="J93" i="5"/>
  <c r="K93" i="5" s="1"/>
  <c r="J85" i="5"/>
  <c r="K85" i="5" s="1"/>
  <c r="J83" i="5"/>
  <c r="K83" i="5" s="1"/>
  <c r="J73" i="5"/>
  <c r="K73" i="5" s="1"/>
  <c r="J65" i="5"/>
  <c r="K65" i="5" s="1"/>
  <c r="J55" i="5"/>
  <c r="K55" i="5" s="1"/>
  <c r="J39" i="5"/>
  <c r="K39" i="5" s="1"/>
  <c r="J15" i="5"/>
  <c r="K15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J538" i="5"/>
  <c r="K538" i="5" s="1"/>
  <c r="J271" i="5"/>
  <c r="K271" i="5" s="1"/>
  <c r="J279" i="5"/>
  <c r="K279" i="5" s="1"/>
  <c r="J287" i="5"/>
  <c r="K287" i="5" s="1"/>
  <c r="J302" i="5"/>
  <c r="K302" i="5" s="1"/>
  <c r="J318" i="5"/>
  <c r="K318" i="5" s="1"/>
  <c r="J334" i="5"/>
  <c r="K334" i="5" s="1"/>
  <c r="J330" i="5"/>
  <c r="K330" i="5" s="1"/>
  <c r="J267" i="5"/>
  <c r="K267" i="5" s="1"/>
  <c r="J275" i="5"/>
  <c r="K275" i="5" s="1"/>
  <c r="J294" i="5"/>
  <c r="K294" i="5" s="1"/>
  <c r="J310" i="5"/>
  <c r="K310" i="5" s="1"/>
  <c r="J326" i="5"/>
  <c r="K326" i="5" s="1"/>
  <c r="J342" i="5"/>
  <c r="K342" i="5" s="1"/>
  <c r="J346" i="5"/>
  <c r="K346" i="5" s="1"/>
  <c r="J454" i="5"/>
  <c r="K454" i="5" s="1"/>
  <c r="J571" i="5"/>
  <c r="K571" i="5" s="1"/>
</calcChain>
</file>

<file path=xl/sharedStrings.xml><?xml version="1.0" encoding="utf-8"?>
<sst xmlns="http://schemas.openxmlformats.org/spreadsheetml/2006/main" count="87" uniqueCount="82">
  <si>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</si>
  <si>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</si>
  <si>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</si>
  <si>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</si>
  <si>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</si>
  <si>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</si>
  <si>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</si>
  <si>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</si>
  <si>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</si>
  <si>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</si>
  <si>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</si>
  <si>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</si>
  <si>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</si>
  <si>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</si>
  <si>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</si>
  <si>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</si>
  <si>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</si>
  <si>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</si>
  <si>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</si>
  <si>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</si>
  <si>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</si>
  <si>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</si>
  <si>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</si>
  <si>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</si>
  <si>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</si>
  <si>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</si>
  <si>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</si>
  <si>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</si>
  <si>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</si>
  <si>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</si>
  <si>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</si>
  <si>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</si>
  <si>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</si>
  <si>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</si>
  <si>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</si>
  <si>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</si>
  <si>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</si>
  <si>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</si>
  <si>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</si>
  <si>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</si>
  <si>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</si>
  <si>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</si>
  <si>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</si>
  <si>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</si>
  <si>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</si>
  <si>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</si>
  <si>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</si>
  <si>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</si>
  <si>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</si>
  <si>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</si>
  <si>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</si>
  <si>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</si>
  <si>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</si>
  <si>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</si>
  <si>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</si>
  <si>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</si>
  <si>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</si>
  <si>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</si>
  <si>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</si>
  <si>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</si>
  <si>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</si>
  <si>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</si>
  <si>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</si>
  <si>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</si>
  <si>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</si>
  <si>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</si>
  <si>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</si>
  <si>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</si>
  <si>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</si>
  <si>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</si>
  <si>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</si>
  <si>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</si>
  <si>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</si>
  <si>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</si>
  <si>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</si>
  <si>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UDC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</si>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</sst>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9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/>
    <xf numFmtId="38" fontId="5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7" fillId="0" borderId="0" xfId="0" applyNumberFormat="1" applyFont="1" applyBorder="1" applyProtection="1">
      <protection locked="0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0" xfId="0" applyFont="1" applyFill="1" applyBorder="1" applyAlignment="1">
      <alignment horizontal="center"/>
    </xf>
    <xf numFmtId="37" fontId="6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9" fontId="3" fillId="0" borderId="0" xfId="3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right"/>
    </xf>
    <xf numFmtId="44" fontId="3" fillId="0" borderId="0" xfId="2" applyFont="1" applyFill="1"/>
    <xf numFmtId="3" fontId="3" fillId="0" borderId="0" xfId="0" applyNumberFormat="1" applyFont="1" applyFill="1"/>
    <xf numFmtId="37" fontId="3" fillId="0" borderId="0" xfId="0" applyNumberFormat="1" applyFont="1" applyFill="1" applyAlignment="1" applyProtection="1">
      <alignment horizontal="left"/>
    </xf>
    <xf numFmtId="0" fontId="3" fillId="0" borderId="0" xfId="0" quotePrefix="1" applyFont="1" applyFill="1" applyAlignment="1">
      <alignment horizontal="left"/>
    </xf>
    <xf numFmtId="0" fontId="3" fillId="0" borderId="0" xfId="0" quotePrefix="1" applyFont="1" applyFill="1" applyAlignment="1">
      <alignment horizontal="right"/>
    </xf>
    <xf numFmtId="39" fontId="3" fillId="0" borderId="0" xfId="0" applyNumberFormat="1" applyFont="1" applyFill="1" applyBorder="1"/>
    <xf numFmtId="0" fontId="8" fillId="0" borderId="0" xfId="0" applyFont="1" applyFill="1" applyBorder="1"/>
    <xf numFmtId="3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/>
    <xf numFmtId="164" fontId="3" fillId="0" borderId="0" xfId="0" applyNumberFormat="1" applyFont="1" applyAlignment="1">
      <alignment horizontal="right"/>
    </xf>
    <xf numFmtId="164" fontId="6" fillId="0" borderId="0" xfId="0" applyNumberFormat="1" applyFont="1" applyFill="1" applyProtection="1"/>
    <xf numFmtId="166" fontId="3" fillId="0" borderId="0" xfId="0" applyNumberFormat="1" applyFont="1" applyFill="1"/>
    <xf numFmtId="0" fontId="6" fillId="0" borderId="1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_7_WP%231_Lighting%20Model_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SUMMARY CALCS"/>
      <sheetName val="SUMMARY CALCS (SCHOOL)"/>
      <sheetName val="INPUTS-GENERAL"/>
      <sheetName val="INPUTS-SCHEDULE SPECIFIC"/>
      <sheetName val="INPUTS-LAMP SPECIFIC"/>
      <sheetName val="PRESENT RATES"/>
      <sheetName val="PROPOSED RATES"/>
      <sheetName val="PROPOSED RATES (SCHOOL)"/>
      <sheetName val="PROPOSED RATES - LS-2 DS&amp;AD"/>
      <sheetName val="PR RATES - LS-2 DS&amp;AD (SCHOOL)"/>
      <sheetName val="PROPOSED LS-1 LED DIST RATES"/>
      <sheetName val="DISTRIBUTION"/>
      <sheetName val="DISTRIBUTION (SCHOOL)"/>
      <sheetName val="LIGHTING MC"/>
      <sheetName val="LIGHTING MC (SCHOOL)"/>
      <sheetName val="DEMAND&amp;CUSTOMER MC"/>
      <sheetName val="HP SODIUM VAPOR"/>
      <sheetName val="HP SODIUM VAPOR (SCHOOL)"/>
      <sheetName val="LP SODIUM VAPOR"/>
      <sheetName val="LP SODIUM VAPOR (SCHOOL)"/>
      <sheetName val="MERCURY VAPOR"/>
      <sheetName val="MERCURY VAPOR (SCHOOL)"/>
      <sheetName val="METAL HALIDE"/>
      <sheetName val="METAL HALIDE (SCHOOL)"/>
      <sheetName val="INDUCTION"/>
      <sheetName val="INDUCTION (SCHOOL)"/>
      <sheetName val="LS-2 LED"/>
      <sheetName val="LS-2 LED (SCHOOL)"/>
      <sheetName val="DWL"/>
      <sheetName val="DWL (SCHOOL)"/>
      <sheetName val="INCANDESCENT"/>
      <sheetName val="INCANDESCENT (SCHOOL)"/>
      <sheetName val="LS-2-DS DISTRIBUTION RATES"/>
      <sheetName val="LS-2-AD DISTRIBUT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Q12">
            <v>12.740000000000002</v>
          </cell>
        </row>
        <row r="14">
          <cell r="Q14">
            <v>13.17</v>
          </cell>
        </row>
        <row r="15">
          <cell r="Q15">
            <v>22.35</v>
          </cell>
        </row>
        <row r="19">
          <cell r="Q19">
            <v>9.9499999999999993</v>
          </cell>
        </row>
        <row r="20">
          <cell r="Q20">
            <v>11</v>
          </cell>
        </row>
        <row r="21">
          <cell r="Q21">
            <v>12.309999999999999</v>
          </cell>
        </row>
        <row r="23">
          <cell r="Q23">
            <v>14.979999999999999</v>
          </cell>
        </row>
        <row r="24">
          <cell r="Q24">
            <v>17.32</v>
          </cell>
        </row>
        <row r="25">
          <cell r="Q25">
            <v>21.1</v>
          </cell>
        </row>
        <row r="27">
          <cell r="Q27">
            <v>10.09</v>
          </cell>
        </row>
        <row r="28">
          <cell r="Q28">
            <v>11.19</v>
          </cell>
        </row>
        <row r="29">
          <cell r="Q29">
            <v>12.37</v>
          </cell>
        </row>
        <row r="31">
          <cell r="Q31">
            <v>15.02</v>
          </cell>
        </row>
        <row r="32">
          <cell r="Q32">
            <v>17.37</v>
          </cell>
        </row>
        <row r="33">
          <cell r="Q33">
            <v>21.03</v>
          </cell>
        </row>
        <row r="35">
          <cell r="Q35">
            <v>8.94</v>
          </cell>
        </row>
        <row r="36">
          <cell r="Q36">
            <v>10.01</v>
          </cell>
        </row>
        <row r="37">
          <cell r="Q37">
            <v>11.299999999999999</v>
          </cell>
        </row>
        <row r="39">
          <cell r="Q39">
            <v>13.969999999999999</v>
          </cell>
        </row>
        <row r="40">
          <cell r="Q40">
            <v>16.399999999999999</v>
          </cell>
        </row>
        <row r="41">
          <cell r="Q41">
            <v>20.090000000000003</v>
          </cell>
        </row>
        <row r="43">
          <cell r="Q43">
            <v>14.78</v>
          </cell>
        </row>
        <row r="44">
          <cell r="Q44">
            <v>15.71</v>
          </cell>
        </row>
        <row r="45">
          <cell r="Q45">
            <v>16.909999999999997</v>
          </cell>
        </row>
        <row r="47">
          <cell r="Q47">
            <v>20.57</v>
          </cell>
        </row>
        <row r="48">
          <cell r="Q48">
            <v>22.310000000000002</v>
          </cell>
        </row>
        <row r="49">
          <cell r="Q49">
            <v>28.080000000000002</v>
          </cell>
        </row>
        <row r="51">
          <cell r="Q51">
            <v>9.81</v>
          </cell>
        </row>
        <row r="52">
          <cell r="Q52">
            <v>10.68</v>
          </cell>
        </row>
        <row r="53">
          <cell r="Q53">
            <v>12.28</v>
          </cell>
        </row>
        <row r="55">
          <cell r="Q55">
            <v>14.34</v>
          </cell>
        </row>
        <row r="56">
          <cell r="Q56">
            <v>17.350000000000001</v>
          </cell>
        </row>
        <row r="57">
          <cell r="Q57">
            <v>20.53</v>
          </cell>
        </row>
        <row r="59">
          <cell r="Q59">
            <v>14.09</v>
          </cell>
        </row>
        <row r="60">
          <cell r="Q60">
            <v>16.489999999999998</v>
          </cell>
        </row>
        <row r="61">
          <cell r="Q61">
            <v>18.48</v>
          </cell>
        </row>
        <row r="62">
          <cell r="Q62">
            <v>21.16</v>
          </cell>
        </row>
        <row r="64">
          <cell r="Q64">
            <v>14.27</v>
          </cell>
        </row>
        <row r="65">
          <cell r="Q65">
            <v>16.66</v>
          </cell>
        </row>
        <row r="66">
          <cell r="Q66">
            <v>18.61</v>
          </cell>
        </row>
        <row r="67">
          <cell r="Q67">
            <v>21.29</v>
          </cell>
        </row>
        <row r="69">
          <cell r="Q69">
            <v>13.620000000000001</v>
          </cell>
        </row>
        <row r="70">
          <cell r="Q70">
            <v>16.02</v>
          </cell>
        </row>
        <row r="71">
          <cell r="Q71">
            <v>18.21</v>
          </cell>
        </row>
        <row r="72">
          <cell r="Q72">
            <v>20.88</v>
          </cell>
        </row>
        <row r="74">
          <cell r="Q74">
            <v>17.350000000000005</v>
          </cell>
        </row>
        <row r="75">
          <cell r="Q75">
            <v>19.07</v>
          </cell>
        </row>
        <row r="76">
          <cell r="Q76">
            <v>22.31</v>
          </cell>
        </row>
        <row r="77">
          <cell r="Q77">
            <v>23.560000000000002</v>
          </cell>
        </row>
        <row r="79">
          <cell r="Q79">
            <v>13.73</v>
          </cell>
        </row>
        <row r="80">
          <cell r="Q80">
            <v>16.14</v>
          </cell>
        </row>
        <row r="81">
          <cell r="Q81">
            <v>18.54</v>
          </cell>
        </row>
        <row r="82">
          <cell r="Q82">
            <v>20.95</v>
          </cell>
        </row>
        <row r="84">
          <cell r="Q84">
            <v>9.2100000000000009</v>
          </cell>
        </row>
        <row r="85">
          <cell r="Q85">
            <v>11.090000000000002</v>
          </cell>
        </row>
        <row r="86">
          <cell r="Q86">
            <v>13.200000000000001</v>
          </cell>
        </row>
        <row r="87">
          <cell r="Q87">
            <v>17.690000000000001</v>
          </cell>
        </row>
        <row r="89">
          <cell r="Q89">
            <v>9.6600000000000019</v>
          </cell>
        </row>
        <row r="90">
          <cell r="Q90">
            <v>11.540000000000001</v>
          </cell>
        </row>
        <row r="91">
          <cell r="Q91">
            <v>13.660000000000002</v>
          </cell>
        </row>
        <row r="92">
          <cell r="Q92">
            <v>18.140000000000004</v>
          </cell>
        </row>
        <row r="94">
          <cell r="Q94">
            <v>21.439999999999998</v>
          </cell>
        </row>
        <row r="95">
          <cell r="Q95">
            <v>23.32</v>
          </cell>
        </row>
        <row r="96">
          <cell r="Q96">
            <v>25.439999999999994</v>
          </cell>
        </row>
        <row r="97">
          <cell r="Q97">
            <v>29.92</v>
          </cell>
        </row>
        <row r="99">
          <cell r="Q99">
            <v>8.26</v>
          </cell>
        </row>
        <row r="100">
          <cell r="Q100">
            <v>8.6300000000000008</v>
          </cell>
        </row>
        <row r="102">
          <cell r="Q102">
            <v>10.49</v>
          </cell>
        </row>
        <row r="103">
          <cell r="Q103">
            <v>10.54</v>
          </cell>
        </row>
        <row r="104">
          <cell r="Q104">
            <v>10.57</v>
          </cell>
        </row>
        <row r="105">
          <cell r="Q105">
            <v>10.63</v>
          </cell>
        </row>
        <row r="106">
          <cell r="Q106">
            <v>10.68</v>
          </cell>
        </row>
        <row r="107">
          <cell r="Q107">
            <v>10.73</v>
          </cell>
        </row>
        <row r="108">
          <cell r="Q108">
            <v>10.75</v>
          </cell>
        </row>
        <row r="109">
          <cell r="Q109">
            <v>10.809999999999999</v>
          </cell>
        </row>
        <row r="110">
          <cell r="Q110">
            <v>10.860000000000001</v>
          </cell>
        </row>
        <row r="111">
          <cell r="Q111">
            <v>10.890000000000002</v>
          </cell>
        </row>
        <row r="112">
          <cell r="Q112">
            <v>10.940000000000001</v>
          </cell>
        </row>
        <row r="113">
          <cell r="Q113">
            <v>10.99</v>
          </cell>
        </row>
        <row r="114">
          <cell r="Q114">
            <v>11.040000000000001</v>
          </cell>
        </row>
        <row r="115">
          <cell r="Q115">
            <v>11.07</v>
          </cell>
        </row>
        <row r="116">
          <cell r="Q116">
            <v>11.13</v>
          </cell>
        </row>
        <row r="117">
          <cell r="Q117">
            <v>11.170000000000002</v>
          </cell>
        </row>
        <row r="118">
          <cell r="Q118">
            <v>11.23</v>
          </cell>
        </row>
        <row r="119">
          <cell r="Q119">
            <v>11.25</v>
          </cell>
        </row>
        <row r="120">
          <cell r="Q120">
            <v>11.31</v>
          </cell>
        </row>
        <row r="121">
          <cell r="Q121">
            <v>11.36</v>
          </cell>
        </row>
        <row r="122">
          <cell r="Q122">
            <v>11.41</v>
          </cell>
        </row>
        <row r="123">
          <cell r="Q123">
            <v>11.430000000000001</v>
          </cell>
        </row>
        <row r="124">
          <cell r="Q124">
            <v>11.48</v>
          </cell>
        </row>
        <row r="125">
          <cell r="Q125">
            <v>11.540000000000001</v>
          </cell>
        </row>
        <row r="126">
          <cell r="Q126">
            <v>11.590000000000002</v>
          </cell>
        </row>
        <row r="127">
          <cell r="Q127">
            <v>11.620000000000001</v>
          </cell>
        </row>
        <row r="128">
          <cell r="Q128">
            <v>11.670000000000002</v>
          </cell>
        </row>
        <row r="129">
          <cell r="Q129">
            <v>11.73</v>
          </cell>
        </row>
        <row r="130">
          <cell r="Q130">
            <v>11.750000000000002</v>
          </cell>
        </row>
        <row r="131">
          <cell r="Q131">
            <v>11.8</v>
          </cell>
        </row>
        <row r="132">
          <cell r="Q132">
            <v>11.85</v>
          </cell>
        </row>
        <row r="133">
          <cell r="Q133">
            <v>11.910000000000002</v>
          </cell>
        </row>
        <row r="134">
          <cell r="Q134">
            <v>11.920000000000002</v>
          </cell>
        </row>
        <row r="135">
          <cell r="Q135">
            <v>11.98</v>
          </cell>
        </row>
        <row r="136">
          <cell r="Q136">
            <v>12.040000000000001</v>
          </cell>
        </row>
        <row r="137">
          <cell r="Q137">
            <v>12.08</v>
          </cell>
        </row>
        <row r="138">
          <cell r="Q138">
            <v>12.12</v>
          </cell>
        </row>
        <row r="139">
          <cell r="Q139">
            <v>12.169999999999998</v>
          </cell>
        </row>
        <row r="140">
          <cell r="Q140">
            <v>12.230000000000002</v>
          </cell>
        </row>
        <row r="141">
          <cell r="Q141">
            <v>12.270000000000001</v>
          </cell>
        </row>
        <row r="142">
          <cell r="Q142">
            <v>12.3</v>
          </cell>
        </row>
        <row r="143">
          <cell r="Q143">
            <v>12.350000000000001</v>
          </cell>
        </row>
        <row r="144">
          <cell r="Q144">
            <v>12.4</v>
          </cell>
        </row>
        <row r="145">
          <cell r="Q145">
            <v>12.42</v>
          </cell>
        </row>
        <row r="146">
          <cell r="Q146">
            <v>12.480000000000002</v>
          </cell>
        </row>
        <row r="147">
          <cell r="Q147">
            <v>12.520000000000001</v>
          </cell>
        </row>
        <row r="148">
          <cell r="Q148">
            <v>12.58</v>
          </cell>
        </row>
        <row r="149">
          <cell r="Q149">
            <v>12.61</v>
          </cell>
        </row>
        <row r="150">
          <cell r="Q150">
            <v>12.67</v>
          </cell>
        </row>
        <row r="151">
          <cell r="Q151">
            <v>12.719999999999999</v>
          </cell>
        </row>
        <row r="152">
          <cell r="Q152">
            <v>12.770000000000001</v>
          </cell>
        </row>
        <row r="153">
          <cell r="Q153">
            <v>12.8</v>
          </cell>
        </row>
        <row r="154">
          <cell r="Q154">
            <v>12.84</v>
          </cell>
        </row>
        <row r="155">
          <cell r="Q155">
            <v>12.899999999999999</v>
          </cell>
        </row>
        <row r="156">
          <cell r="Q156">
            <v>12.95</v>
          </cell>
        </row>
        <row r="157">
          <cell r="Q157">
            <v>12.980000000000002</v>
          </cell>
        </row>
        <row r="158">
          <cell r="Q158">
            <v>13.020000000000001</v>
          </cell>
        </row>
        <row r="159">
          <cell r="Q159">
            <v>13.080000000000002</v>
          </cell>
        </row>
        <row r="160">
          <cell r="Q160">
            <v>13.15</v>
          </cell>
        </row>
        <row r="161">
          <cell r="Q161">
            <v>13.17</v>
          </cell>
        </row>
        <row r="162">
          <cell r="Q162">
            <v>13.23</v>
          </cell>
        </row>
        <row r="163">
          <cell r="Q163">
            <v>13.280000000000001</v>
          </cell>
        </row>
        <row r="164">
          <cell r="Q164">
            <v>13.290000000000001</v>
          </cell>
        </row>
        <row r="165">
          <cell r="Q165">
            <v>13.35</v>
          </cell>
        </row>
        <row r="166">
          <cell r="Q166">
            <v>13.41</v>
          </cell>
        </row>
        <row r="167">
          <cell r="Q167">
            <v>13.45</v>
          </cell>
        </row>
        <row r="168">
          <cell r="Q168">
            <v>13.479999999999999</v>
          </cell>
        </row>
        <row r="169">
          <cell r="Q169">
            <v>13.530000000000001</v>
          </cell>
        </row>
        <row r="170">
          <cell r="Q170">
            <v>13.59</v>
          </cell>
        </row>
        <row r="171">
          <cell r="Q171">
            <v>13.64</v>
          </cell>
        </row>
        <row r="172">
          <cell r="Q172">
            <v>13.670000000000002</v>
          </cell>
        </row>
        <row r="173">
          <cell r="Q173">
            <v>13.72</v>
          </cell>
        </row>
        <row r="174">
          <cell r="Q174">
            <v>13.760000000000002</v>
          </cell>
        </row>
        <row r="175">
          <cell r="Q175">
            <v>13.820000000000002</v>
          </cell>
        </row>
        <row r="176">
          <cell r="Q176">
            <v>13.850000000000001</v>
          </cell>
        </row>
        <row r="177">
          <cell r="Q177">
            <v>13.91</v>
          </cell>
        </row>
        <row r="178">
          <cell r="Q178">
            <v>13.95</v>
          </cell>
        </row>
        <row r="179">
          <cell r="Q179">
            <v>13.98</v>
          </cell>
        </row>
        <row r="180">
          <cell r="Q180">
            <v>14.030000000000001</v>
          </cell>
        </row>
        <row r="181">
          <cell r="Q181">
            <v>14.08</v>
          </cell>
        </row>
        <row r="183">
          <cell r="Q183">
            <v>10.49</v>
          </cell>
        </row>
        <row r="184">
          <cell r="Q184">
            <v>10.54</v>
          </cell>
        </row>
        <row r="185">
          <cell r="Q185">
            <v>10.57</v>
          </cell>
        </row>
        <row r="186">
          <cell r="Q186">
            <v>10.63</v>
          </cell>
        </row>
        <row r="187">
          <cell r="Q187">
            <v>10.68</v>
          </cell>
        </row>
        <row r="188">
          <cell r="Q188">
            <v>10.73</v>
          </cell>
        </row>
        <row r="189">
          <cell r="Q189">
            <v>10.75</v>
          </cell>
        </row>
        <row r="190">
          <cell r="Q190">
            <v>10.809999999999999</v>
          </cell>
        </row>
        <row r="191">
          <cell r="Q191">
            <v>10.860000000000001</v>
          </cell>
        </row>
        <row r="192">
          <cell r="Q192">
            <v>10.890000000000002</v>
          </cell>
        </row>
        <row r="193">
          <cell r="Q193">
            <v>10.940000000000001</v>
          </cell>
        </row>
        <row r="194">
          <cell r="Q194">
            <v>10.99</v>
          </cell>
        </row>
        <row r="195">
          <cell r="Q195">
            <v>11.040000000000001</v>
          </cell>
        </row>
        <row r="196">
          <cell r="Q196">
            <v>11.07</v>
          </cell>
        </row>
        <row r="197">
          <cell r="Q197">
            <v>11.13</v>
          </cell>
        </row>
        <row r="198">
          <cell r="Q198">
            <v>11.170000000000002</v>
          </cell>
        </row>
        <row r="199">
          <cell r="Q199">
            <v>11.23</v>
          </cell>
        </row>
        <row r="200">
          <cell r="Q200">
            <v>11.25</v>
          </cell>
        </row>
        <row r="201">
          <cell r="Q201">
            <v>11.31</v>
          </cell>
        </row>
        <row r="202">
          <cell r="Q202">
            <v>11.36</v>
          </cell>
        </row>
        <row r="203">
          <cell r="Q203">
            <v>11.41</v>
          </cell>
        </row>
        <row r="204">
          <cell r="Q204">
            <v>11.430000000000001</v>
          </cell>
        </row>
        <row r="205">
          <cell r="Q205">
            <v>11.48</v>
          </cell>
        </row>
        <row r="206">
          <cell r="Q206">
            <v>11.540000000000001</v>
          </cell>
        </row>
        <row r="207">
          <cell r="Q207">
            <v>11.590000000000002</v>
          </cell>
        </row>
        <row r="208">
          <cell r="Q208">
            <v>11.620000000000001</v>
          </cell>
        </row>
        <row r="209">
          <cell r="Q209">
            <v>11.670000000000002</v>
          </cell>
        </row>
        <row r="210">
          <cell r="Q210">
            <v>11.73</v>
          </cell>
        </row>
        <row r="211">
          <cell r="Q211">
            <v>11.750000000000002</v>
          </cell>
        </row>
        <row r="212">
          <cell r="Q212">
            <v>11.8</v>
          </cell>
        </row>
        <row r="213">
          <cell r="Q213">
            <v>11.85</v>
          </cell>
        </row>
        <row r="214">
          <cell r="Q214">
            <v>11.910000000000002</v>
          </cell>
        </row>
        <row r="215">
          <cell r="Q215">
            <v>11.920000000000002</v>
          </cell>
        </row>
        <row r="216">
          <cell r="Q216">
            <v>11.98</v>
          </cell>
        </row>
        <row r="217">
          <cell r="Q217">
            <v>12.040000000000001</v>
          </cell>
        </row>
        <row r="218">
          <cell r="Q218">
            <v>12.08</v>
          </cell>
        </row>
        <row r="219">
          <cell r="Q219">
            <v>12.12</v>
          </cell>
        </row>
        <row r="220">
          <cell r="Q220">
            <v>12.169999999999998</v>
          </cell>
        </row>
        <row r="221">
          <cell r="Q221">
            <v>12.230000000000002</v>
          </cell>
        </row>
        <row r="222">
          <cell r="Q222">
            <v>12.270000000000001</v>
          </cell>
        </row>
        <row r="223">
          <cell r="Q223">
            <v>12.3</v>
          </cell>
        </row>
        <row r="224">
          <cell r="Q224">
            <v>12.350000000000001</v>
          </cell>
        </row>
        <row r="225">
          <cell r="Q225">
            <v>12.4</v>
          </cell>
        </row>
        <row r="226">
          <cell r="Q226">
            <v>12.42</v>
          </cell>
        </row>
        <row r="227">
          <cell r="Q227">
            <v>12.480000000000002</v>
          </cell>
        </row>
        <row r="228">
          <cell r="Q228">
            <v>12.520000000000001</v>
          </cell>
        </row>
        <row r="229">
          <cell r="Q229">
            <v>12.58</v>
          </cell>
        </row>
        <row r="230">
          <cell r="Q230">
            <v>12.61</v>
          </cell>
        </row>
        <row r="231">
          <cell r="Q231">
            <v>12.67</v>
          </cell>
        </row>
        <row r="232">
          <cell r="Q232">
            <v>12.719999999999999</v>
          </cell>
        </row>
        <row r="233">
          <cell r="Q233">
            <v>12.770000000000001</v>
          </cell>
        </row>
        <row r="234">
          <cell r="Q234">
            <v>12.8</v>
          </cell>
        </row>
        <row r="235">
          <cell r="Q235">
            <v>12.84</v>
          </cell>
        </row>
        <row r="236">
          <cell r="Q236">
            <v>12.899999999999999</v>
          </cell>
        </row>
        <row r="237">
          <cell r="Q237">
            <v>12.95</v>
          </cell>
        </row>
        <row r="238">
          <cell r="Q238">
            <v>12.980000000000002</v>
          </cell>
        </row>
        <row r="239">
          <cell r="Q239">
            <v>13.020000000000001</v>
          </cell>
        </row>
        <row r="240">
          <cell r="Q240">
            <v>13.080000000000002</v>
          </cell>
        </row>
        <row r="241">
          <cell r="Q241">
            <v>13.15</v>
          </cell>
        </row>
        <row r="242">
          <cell r="Q242">
            <v>13.17</v>
          </cell>
        </row>
        <row r="243">
          <cell r="Q243">
            <v>13.23</v>
          </cell>
        </row>
        <row r="244">
          <cell r="Q244">
            <v>13.280000000000001</v>
          </cell>
        </row>
        <row r="245">
          <cell r="Q245">
            <v>13.290000000000001</v>
          </cell>
        </row>
        <row r="246">
          <cell r="Q246">
            <v>13.35</v>
          </cell>
        </row>
        <row r="247">
          <cell r="Q247">
            <v>13.41</v>
          </cell>
        </row>
        <row r="248">
          <cell r="Q248">
            <v>13.45</v>
          </cell>
        </row>
        <row r="249">
          <cell r="Q249">
            <v>13.479999999999999</v>
          </cell>
        </row>
        <row r="250">
          <cell r="Q250">
            <v>13.530000000000001</v>
          </cell>
        </row>
        <row r="251">
          <cell r="Q251">
            <v>13.59</v>
          </cell>
        </row>
        <row r="252">
          <cell r="Q252">
            <v>13.64</v>
          </cell>
        </row>
        <row r="253">
          <cell r="Q253">
            <v>13.670000000000002</v>
          </cell>
        </row>
        <row r="254">
          <cell r="Q254">
            <v>13.72</v>
          </cell>
        </row>
        <row r="255">
          <cell r="Q255">
            <v>13.760000000000002</v>
          </cell>
        </row>
        <row r="256">
          <cell r="Q256">
            <v>13.820000000000002</v>
          </cell>
        </row>
        <row r="257">
          <cell r="Q257">
            <v>13.850000000000001</v>
          </cell>
        </row>
        <row r="258">
          <cell r="Q258">
            <v>13.91</v>
          </cell>
        </row>
        <row r="259">
          <cell r="Q259">
            <v>13.95</v>
          </cell>
        </row>
        <row r="260">
          <cell r="Q260">
            <v>13.98</v>
          </cell>
        </row>
        <row r="261">
          <cell r="Q261">
            <v>14.030000000000001</v>
          </cell>
        </row>
        <row r="262">
          <cell r="Q262">
            <v>14.08</v>
          </cell>
        </row>
        <row r="264">
          <cell r="Q264">
            <v>9.2999999999999989</v>
          </cell>
        </row>
        <row r="265">
          <cell r="Q265">
            <v>9.3499999999999979</v>
          </cell>
        </row>
        <row r="266">
          <cell r="Q266">
            <v>9.379999999999999</v>
          </cell>
        </row>
        <row r="267">
          <cell r="Q267">
            <v>9.44</v>
          </cell>
        </row>
        <row r="268">
          <cell r="Q268">
            <v>9.4899999999999984</v>
          </cell>
        </row>
        <row r="269">
          <cell r="Q269">
            <v>9.5399999999999991</v>
          </cell>
        </row>
        <row r="270">
          <cell r="Q270">
            <v>9.5599999999999987</v>
          </cell>
        </row>
        <row r="271">
          <cell r="Q271">
            <v>9.6199999999999974</v>
          </cell>
        </row>
        <row r="272">
          <cell r="Q272">
            <v>9.67</v>
          </cell>
        </row>
        <row r="273">
          <cell r="Q273">
            <v>9.7000000000000011</v>
          </cell>
        </row>
        <row r="274">
          <cell r="Q274">
            <v>9.75</v>
          </cell>
        </row>
        <row r="275">
          <cell r="Q275">
            <v>9.7999999999999989</v>
          </cell>
        </row>
        <row r="276">
          <cell r="Q276">
            <v>9.85</v>
          </cell>
        </row>
        <row r="277">
          <cell r="Q277">
            <v>9.879999999999999</v>
          </cell>
        </row>
        <row r="278">
          <cell r="Q278">
            <v>9.94</v>
          </cell>
        </row>
        <row r="279">
          <cell r="Q279">
            <v>9.98</v>
          </cell>
        </row>
        <row r="280">
          <cell r="Q280">
            <v>10.039999999999999</v>
          </cell>
        </row>
        <row r="281">
          <cell r="Q281">
            <v>10.059999999999999</v>
          </cell>
        </row>
        <row r="282">
          <cell r="Q282">
            <v>10.119999999999999</v>
          </cell>
        </row>
        <row r="283">
          <cell r="Q283">
            <v>10.169999999999998</v>
          </cell>
        </row>
        <row r="284">
          <cell r="Q284">
            <v>10.219999999999999</v>
          </cell>
        </row>
        <row r="285">
          <cell r="Q285">
            <v>10.24</v>
          </cell>
        </row>
        <row r="286">
          <cell r="Q286">
            <v>10.29</v>
          </cell>
        </row>
        <row r="287">
          <cell r="Q287">
            <v>10.35</v>
          </cell>
        </row>
        <row r="288">
          <cell r="Q288">
            <v>10.4</v>
          </cell>
        </row>
        <row r="289">
          <cell r="Q289">
            <v>10.43</v>
          </cell>
        </row>
        <row r="290">
          <cell r="Q290">
            <v>10.48</v>
          </cell>
        </row>
        <row r="291">
          <cell r="Q291">
            <v>10.54</v>
          </cell>
        </row>
        <row r="292">
          <cell r="Q292">
            <v>10.56</v>
          </cell>
        </row>
        <row r="293">
          <cell r="Q293">
            <v>10.61</v>
          </cell>
        </row>
        <row r="294">
          <cell r="Q294">
            <v>10.659999999999998</v>
          </cell>
        </row>
        <row r="295">
          <cell r="Q295">
            <v>10.72</v>
          </cell>
        </row>
        <row r="296">
          <cell r="Q296">
            <v>10.73</v>
          </cell>
        </row>
        <row r="297">
          <cell r="Q297">
            <v>10.79</v>
          </cell>
        </row>
        <row r="298">
          <cell r="Q298">
            <v>10.85</v>
          </cell>
        </row>
        <row r="299">
          <cell r="Q299">
            <v>10.889999999999999</v>
          </cell>
        </row>
        <row r="300">
          <cell r="Q300">
            <v>10.929999999999998</v>
          </cell>
        </row>
        <row r="301">
          <cell r="Q301">
            <v>10.979999999999997</v>
          </cell>
        </row>
        <row r="302">
          <cell r="Q302">
            <v>11.040000000000001</v>
          </cell>
        </row>
        <row r="303">
          <cell r="Q303">
            <v>11.08</v>
          </cell>
        </row>
        <row r="304">
          <cell r="Q304">
            <v>11.11</v>
          </cell>
        </row>
        <row r="305">
          <cell r="Q305">
            <v>11.16</v>
          </cell>
        </row>
        <row r="306">
          <cell r="Q306">
            <v>11.209999999999999</v>
          </cell>
        </row>
        <row r="307">
          <cell r="Q307">
            <v>11.229999999999999</v>
          </cell>
        </row>
        <row r="308">
          <cell r="Q308">
            <v>11.290000000000001</v>
          </cell>
        </row>
        <row r="309">
          <cell r="Q309">
            <v>11.33</v>
          </cell>
        </row>
        <row r="310">
          <cell r="Q310">
            <v>11.389999999999999</v>
          </cell>
        </row>
        <row r="311">
          <cell r="Q311">
            <v>11.419999999999998</v>
          </cell>
        </row>
        <row r="312">
          <cell r="Q312">
            <v>11.479999999999999</v>
          </cell>
        </row>
        <row r="313">
          <cell r="Q313">
            <v>11.529999999999998</v>
          </cell>
        </row>
        <row r="314">
          <cell r="Q314">
            <v>11.58</v>
          </cell>
        </row>
        <row r="315">
          <cell r="Q315">
            <v>11.61</v>
          </cell>
        </row>
        <row r="316">
          <cell r="Q316">
            <v>11.649999999999999</v>
          </cell>
        </row>
        <row r="317">
          <cell r="Q317">
            <v>11.709999999999997</v>
          </cell>
        </row>
        <row r="318">
          <cell r="Q318">
            <v>11.759999999999998</v>
          </cell>
        </row>
        <row r="319">
          <cell r="Q319">
            <v>11.790000000000001</v>
          </cell>
        </row>
        <row r="320">
          <cell r="Q320">
            <v>11.83</v>
          </cell>
        </row>
        <row r="321">
          <cell r="Q321">
            <v>11.89</v>
          </cell>
        </row>
        <row r="322">
          <cell r="Q322">
            <v>11.959999999999999</v>
          </cell>
        </row>
        <row r="323">
          <cell r="Q323">
            <v>11.979999999999999</v>
          </cell>
        </row>
        <row r="324">
          <cell r="Q324">
            <v>12.04</v>
          </cell>
        </row>
        <row r="325">
          <cell r="Q325">
            <v>12.09</v>
          </cell>
        </row>
        <row r="326">
          <cell r="Q326">
            <v>12.1</v>
          </cell>
        </row>
        <row r="327">
          <cell r="Q327">
            <v>12.159999999999998</v>
          </cell>
        </row>
        <row r="328">
          <cell r="Q328">
            <v>12.219999999999999</v>
          </cell>
        </row>
        <row r="329">
          <cell r="Q329">
            <v>12.259999999999998</v>
          </cell>
        </row>
        <row r="330">
          <cell r="Q330">
            <v>12.289999999999997</v>
          </cell>
        </row>
        <row r="331">
          <cell r="Q331">
            <v>12.34</v>
          </cell>
        </row>
        <row r="332">
          <cell r="Q332">
            <v>12.399999999999999</v>
          </cell>
        </row>
        <row r="333">
          <cell r="Q333">
            <v>12.45</v>
          </cell>
        </row>
        <row r="334">
          <cell r="Q334">
            <v>12.48</v>
          </cell>
        </row>
        <row r="335">
          <cell r="Q335">
            <v>12.53</v>
          </cell>
        </row>
        <row r="336">
          <cell r="Q336">
            <v>12.57</v>
          </cell>
        </row>
        <row r="337">
          <cell r="Q337">
            <v>12.63</v>
          </cell>
        </row>
        <row r="338">
          <cell r="Q338">
            <v>12.66</v>
          </cell>
        </row>
        <row r="339">
          <cell r="Q339">
            <v>12.719999999999999</v>
          </cell>
        </row>
        <row r="340">
          <cell r="Q340">
            <v>12.759999999999998</v>
          </cell>
        </row>
        <row r="341">
          <cell r="Q341">
            <v>12.79</v>
          </cell>
        </row>
        <row r="342">
          <cell r="Q342">
            <v>12.84</v>
          </cell>
        </row>
        <row r="343">
          <cell r="Q343">
            <v>12.889999999999999</v>
          </cell>
        </row>
        <row r="345">
          <cell r="Q345">
            <v>5.26</v>
          </cell>
        </row>
        <row r="346">
          <cell r="Q346">
            <v>7.31</v>
          </cell>
        </row>
        <row r="347">
          <cell r="Q347">
            <v>11.549999999999999</v>
          </cell>
        </row>
        <row r="348">
          <cell r="Q348">
            <v>19.540000000000003</v>
          </cell>
        </row>
        <row r="349">
          <cell r="Q349">
            <v>27.58</v>
          </cell>
        </row>
        <row r="351">
          <cell r="Q351">
            <v>4.83</v>
          </cell>
        </row>
        <row r="353">
          <cell r="Q353">
            <v>6.589999999999999</v>
          </cell>
        </row>
        <row r="354">
          <cell r="Q354">
            <v>7.95</v>
          </cell>
        </row>
        <row r="355">
          <cell r="Q355">
            <v>14.149999999999999</v>
          </cell>
        </row>
        <row r="356">
          <cell r="Q356">
            <v>24.81</v>
          </cell>
        </row>
        <row r="358">
          <cell r="Q358">
            <v>6.74</v>
          </cell>
        </row>
        <row r="359">
          <cell r="Q359">
            <v>8.7900000000000009</v>
          </cell>
        </row>
        <row r="360">
          <cell r="Q360">
            <v>13.04</v>
          </cell>
        </row>
        <row r="362">
          <cell r="Q362">
            <v>8.07</v>
          </cell>
        </row>
        <row r="364">
          <cell r="Q364">
            <v>1.45</v>
          </cell>
        </row>
        <row r="365">
          <cell r="Q365">
            <v>2.5299999999999998</v>
          </cell>
        </row>
        <row r="366">
          <cell r="Q366">
            <v>3.53</v>
          </cell>
        </row>
        <row r="367">
          <cell r="Q367">
            <v>4.84</v>
          </cell>
        </row>
        <row r="368">
          <cell r="Q368">
            <v>6.14</v>
          </cell>
        </row>
        <row r="369">
          <cell r="Q369">
            <v>7.85</v>
          </cell>
        </row>
        <row r="370">
          <cell r="Q370">
            <v>9.6</v>
          </cell>
        </row>
        <row r="371">
          <cell r="Q371">
            <v>11.920000000000002</v>
          </cell>
        </row>
        <row r="372">
          <cell r="Q372">
            <v>27.58</v>
          </cell>
        </row>
        <row r="374">
          <cell r="Q374">
            <v>1.2400000000000002</v>
          </cell>
        </row>
        <row r="375">
          <cell r="Q375">
            <v>2.09</v>
          </cell>
        </row>
        <row r="376">
          <cell r="Q376">
            <v>2.94</v>
          </cell>
        </row>
        <row r="377">
          <cell r="Q377">
            <v>4.2700000000000005</v>
          </cell>
        </row>
        <row r="379">
          <cell r="Q379">
            <v>2.02</v>
          </cell>
        </row>
        <row r="380">
          <cell r="Q380">
            <v>3.41</v>
          </cell>
        </row>
        <row r="381">
          <cell r="Q381">
            <v>3.85</v>
          </cell>
        </row>
        <row r="382">
          <cell r="Q382">
            <v>5.5200000000000005</v>
          </cell>
        </row>
        <row r="383">
          <cell r="Q383">
            <v>7.41</v>
          </cell>
        </row>
        <row r="384">
          <cell r="Q384">
            <v>9.9600000000000009</v>
          </cell>
        </row>
        <row r="386">
          <cell r="Q386">
            <v>2.93</v>
          </cell>
        </row>
        <row r="387">
          <cell r="Q387">
            <v>4.0199999999999996</v>
          </cell>
        </row>
        <row r="388">
          <cell r="Q388">
            <v>5.0200000000000005</v>
          </cell>
        </row>
        <row r="389">
          <cell r="Q389">
            <v>6.33</v>
          </cell>
        </row>
        <row r="390">
          <cell r="Q390">
            <v>7.63</v>
          </cell>
        </row>
        <row r="391">
          <cell r="Q391">
            <v>9.34</v>
          </cell>
        </row>
        <row r="392">
          <cell r="Q392">
            <v>11.09</v>
          </cell>
        </row>
        <row r="393">
          <cell r="Q393">
            <v>13.399999999999999</v>
          </cell>
        </row>
        <row r="394">
          <cell r="Q394">
            <v>29.07</v>
          </cell>
        </row>
        <row r="396">
          <cell r="Q396">
            <v>2.73</v>
          </cell>
        </row>
        <row r="397">
          <cell r="Q397">
            <v>3.5700000000000003</v>
          </cell>
        </row>
        <row r="398">
          <cell r="Q398">
            <v>4.43</v>
          </cell>
        </row>
        <row r="399">
          <cell r="Q399">
            <v>5.76</v>
          </cell>
        </row>
        <row r="401">
          <cell r="Q401">
            <v>3.51</v>
          </cell>
        </row>
        <row r="402">
          <cell r="Q402">
            <v>4.9000000000000004</v>
          </cell>
        </row>
        <row r="403">
          <cell r="Q403">
            <v>5.34</v>
          </cell>
        </row>
        <row r="404">
          <cell r="Q404">
            <v>7.0100000000000007</v>
          </cell>
        </row>
        <row r="405">
          <cell r="Q405">
            <v>8.89</v>
          </cell>
        </row>
        <row r="406">
          <cell r="Q406">
            <v>11.45</v>
          </cell>
        </row>
        <row r="408">
          <cell r="Q408">
            <v>1.6700000000000002</v>
          </cell>
        </row>
        <row r="409">
          <cell r="Q409">
            <v>2.23</v>
          </cell>
        </row>
        <row r="410">
          <cell r="Q410">
            <v>3.63</v>
          </cell>
        </row>
        <row r="411">
          <cell r="Q411">
            <v>5.1499999999999995</v>
          </cell>
        </row>
        <row r="412">
          <cell r="Q412">
            <v>5.89</v>
          </cell>
        </row>
        <row r="414">
          <cell r="Q414">
            <v>1.58</v>
          </cell>
        </row>
        <row r="415">
          <cell r="Q415">
            <v>2.2999999999999998</v>
          </cell>
        </row>
        <row r="416">
          <cell r="Q416">
            <v>4.12</v>
          </cell>
        </row>
        <row r="417">
          <cell r="Q417">
            <v>5.870000000000001</v>
          </cell>
        </row>
        <row r="418">
          <cell r="Q418">
            <v>6.9700000000000006</v>
          </cell>
        </row>
        <row r="420">
          <cell r="Q420">
            <v>1.83</v>
          </cell>
        </row>
        <row r="421">
          <cell r="Q421">
            <v>4.04</v>
          </cell>
        </row>
        <row r="422">
          <cell r="Q422">
            <v>7.39</v>
          </cell>
        </row>
        <row r="423">
          <cell r="Q423">
            <v>10.17</v>
          </cell>
        </row>
        <row r="424">
          <cell r="Q424">
            <v>15.22</v>
          </cell>
        </row>
        <row r="426">
          <cell r="Q426">
            <v>11.659999999999998</v>
          </cell>
        </row>
        <row r="428">
          <cell r="Q428">
            <v>1.71</v>
          </cell>
        </row>
        <row r="429">
          <cell r="Q429">
            <v>3.31</v>
          </cell>
        </row>
        <row r="430">
          <cell r="Q430">
            <v>5.1899999999999995</v>
          </cell>
        </row>
        <row r="431">
          <cell r="Q431">
            <v>7.2099999999999991</v>
          </cell>
        </row>
        <row r="432">
          <cell r="Q432">
            <v>11.129999999999999</v>
          </cell>
        </row>
        <row r="434">
          <cell r="Q434">
            <v>3.19</v>
          </cell>
        </row>
        <row r="435">
          <cell r="Q435">
            <v>4.8</v>
          </cell>
        </row>
        <row r="436">
          <cell r="Q436">
            <v>6.6799999999999988</v>
          </cell>
        </row>
        <row r="437">
          <cell r="Q437">
            <v>8.6999999999999993</v>
          </cell>
        </row>
        <row r="438">
          <cell r="Q438">
            <v>12.62</v>
          </cell>
        </row>
        <row r="440">
          <cell r="Q440">
            <v>6.8699999999999992</v>
          </cell>
        </row>
        <row r="441">
          <cell r="Q441">
            <v>10.9</v>
          </cell>
        </row>
        <row r="443">
          <cell r="Q443">
            <v>1.01</v>
          </cell>
        </row>
        <row r="444">
          <cell r="Q444">
            <v>1.2400000000000002</v>
          </cell>
        </row>
        <row r="445">
          <cell r="Q445">
            <v>1.3800000000000001</v>
          </cell>
        </row>
        <row r="446">
          <cell r="Q446">
            <v>1.7400000000000002</v>
          </cell>
        </row>
        <row r="447">
          <cell r="Q447">
            <v>2.0100000000000002</v>
          </cell>
        </row>
        <row r="448">
          <cell r="Q448">
            <v>2.14</v>
          </cell>
        </row>
        <row r="449">
          <cell r="Q449">
            <v>2.52</v>
          </cell>
        </row>
        <row r="450">
          <cell r="Q450">
            <v>3.7600000000000002</v>
          </cell>
        </row>
        <row r="451">
          <cell r="Q451">
            <v>4.13</v>
          </cell>
        </row>
        <row r="452">
          <cell r="Q452">
            <v>5.0000000000000009</v>
          </cell>
        </row>
        <row r="453">
          <cell r="Q453">
            <v>6.2600000000000007</v>
          </cell>
        </row>
        <row r="454">
          <cell r="Q454">
            <v>7.5100000000000007</v>
          </cell>
        </row>
        <row r="455">
          <cell r="Q455">
            <v>10.029999999999999</v>
          </cell>
        </row>
        <row r="457">
          <cell r="Q457">
            <v>6.0000000000000005E-2</v>
          </cell>
        </row>
        <row r="458">
          <cell r="Q458">
            <v>0.19</v>
          </cell>
        </row>
        <row r="459">
          <cell r="Q459">
            <v>0.30000000000000004</v>
          </cell>
        </row>
        <row r="460">
          <cell r="Q460">
            <v>0.44</v>
          </cell>
        </row>
        <row r="461">
          <cell r="Q461">
            <v>0.57000000000000006</v>
          </cell>
        </row>
        <row r="462">
          <cell r="Q462">
            <v>0.7</v>
          </cell>
        </row>
        <row r="463">
          <cell r="Q463">
            <v>0.8</v>
          </cell>
        </row>
        <row r="464">
          <cell r="Q464">
            <v>0.94000000000000006</v>
          </cell>
        </row>
        <row r="465">
          <cell r="Q465">
            <v>1.07</v>
          </cell>
        </row>
        <row r="466">
          <cell r="Q466">
            <v>1.1800000000000002</v>
          </cell>
        </row>
        <row r="467">
          <cell r="Q467">
            <v>1.31</v>
          </cell>
        </row>
        <row r="468">
          <cell r="Q468">
            <v>1.44</v>
          </cell>
        </row>
        <row r="469">
          <cell r="Q469">
            <v>1.57</v>
          </cell>
        </row>
        <row r="470">
          <cell r="Q470">
            <v>1.6800000000000002</v>
          </cell>
        </row>
        <row r="471">
          <cell r="Q471">
            <v>1.8199999999999998</v>
          </cell>
        </row>
        <row r="472">
          <cell r="Q472">
            <v>1.9400000000000002</v>
          </cell>
        </row>
        <row r="473">
          <cell r="Q473">
            <v>2.08</v>
          </cell>
        </row>
        <row r="474">
          <cell r="Q474">
            <v>2.1799999999999997</v>
          </cell>
        </row>
        <row r="475">
          <cell r="Q475">
            <v>2.3199999999999998</v>
          </cell>
        </row>
        <row r="476">
          <cell r="Q476">
            <v>2.4500000000000002</v>
          </cell>
        </row>
        <row r="477">
          <cell r="Q477">
            <v>2.5799999999999996</v>
          </cell>
        </row>
        <row r="478">
          <cell r="Q478">
            <v>2.6799999999999997</v>
          </cell>
        </row>
        <row r="479">
          <cell r="Q479">
            <v>2.81</v>
          </cell>
        </row>
        <row r="480">
          <cell r="Q480">
            <v>2.9499999999999997</v>
          </cell>
        </row>
        <row r="481">
          <cell r="Q481">
            <v>3.0799999999999996</v>
          </cell>
        </row>
        <row r="482">
          <cell r="Q482">
            <v>3.19</v>
          </cell>
        </row>
        <row r="483">
          <cell r="Q483">
            <v>3.3200000000000003</v>
          </cell>
        </row>
        <row r="484">
          <cell r="Q484">
            <v>3.46</v>
          </cell>
        </row>
        <row r="485">
          <cell r="Q485">
            <v>3.56</v>
          </cell>
        </row>
        <row r="486">
          <cell r="Q486">
            <v>3.69</v>
          </cell>
        </row>
        <row r="487">
          <cell r="Q487">
            <v>3.82</v>
          </cell>
        </row>
        <row r="488">
          <cell r="Q488">
            <v>3.96</v>
          </cell>
        </row>
        <row r="489">
          <cell r="Q489">
            <v>4.05</v>
          </cell>
        </row>
        <row r="490">
          <cell r="Q490">
            <v>4.1900000000000004</v>
          </cell>
        </row>
        <row r="491">
          <cell r="Q491">
            <v>4.33</v>
          </cell>
        </row>
        <row r="492">
          <cell r="Q492">
            <v>4.45</v>
          </cell>
        </row>
        <row r="493">
          <cell r="Q493">
            <v>4.57</v>
          </cell>
        </row>
        <row r="494">
          <cell r="Q494">
            <v>4.7</v>
          </cell>
        </row>
        <row r="495">
          <cell r="Q495">
            <v>4.84</v>
          </cell>
        </row>
        <row r="496">
          <cell r="Q496">
            <v>4.96</v>
          </cell>
        </row>
        <row r="497">
          <cell r="Q497">
            <v>5.07</v>
          </cell>
        </row>
        <row r="498">
          <cell r="Q498">
            <v>5.1999999999999993</v>
          </cell>
        </row>
        <row r="499">
          <cell r="Q499">
            <v>5.330000000000001</v>
          </cell>
        </row>
        <row r="500">
          <cell r="Q500">
            <v>5.4300000000000006</v>
          </cell>
        </row>
        <row r="501">
          <cell r="Q501">
            <v>5.5699999999999994</v>
          </cell>
        </row>
        <row r="502">
          <cell r="Q502">
            <v>5.6800000000000006</v>
          </cell>
        </row>
        <row r="503">
          <cell r="Q503">
            <v>5.82</v>
          </cell>
        </row>
        <row r="504">
          <cell r="Q504">
            <v>5.93</v>
          </cell>
        </row>
        <row r="505">
          <cell r="Q505">
            <v>6.07</v>
          </cell>
        </row>
        <row r="506">
          <cell r="Q506">
            <v>6.2</v>
          </cell>
        </row>
        <row r="507">
          <cell r="Q507">
            <v>6.33</v>
          </cell>
        </row>
        <row r="508">
          <cell r="Q508">
            <v>6.44</v>
          </cell>
        </row>
        <row r="509">
          <cell r="Q509">
            <v>6.5600000000000005</v>
          </cell>
        </row>
        <row r="510">
          <cell r="Q510">
            <v>6.6999999999999993</v>
          </cell>
        </row>
        <row r="511">
          <cell r="Q511">
            <v>6.83</v>
          </cell>
        </row>
        <row r="512">
          <cell r="Q512">
            <v>6.9399999999999995</v>
          </cell>
        </row>
        <row r="513">
          <cell r="Q513">
            <v>7.0599999999999987</v>
          </cell>
        </row>
        <row r="514">
          <cell r="Q514">
            <v>7.1999999999999993</v>
          </cell>
        </row>
        <row r="515">
          <cell r="Q515">
            <v>7.35</v>
          </cell>
        </row>
        <row r="516">
          <cell r="Q516">
            <v>7.4499999999999993</v>
          </cell>
        </row>
        <row r="517">
          <cell r="Q517">
            <v>7.59</v>
          </cell>
        </row>
        <row r="518">
          <cell r="Q518">
            <v>7.72</v>
          </cell>
        </row>
        <row r="519">
          <cell r="Q519">
            <v>7.81</v>
          </cell>
        </row>
        <row r="520">
          <cell r="Q520">
            <v>7.95</v>
          </cell>
        </row>
        <row r="521">
          <cell r="Q521">
            <v>8.09</v>
          </cell>
        </row>
        <row r="522">
          <cell r="Q522">
            <v>8.2099999999999991</v>
          </cell>
        </row>
        <row r="523">
          <cell r="Q523">
            <v>8.32</v>
          </cell>
        </row>
        <row r="524">
          <cell r="Q524">
            <v>8.4499999999999993</v>
          </cell>
        </row>
        <row r="525">
          <cell r="Q525">
            <v>8.59</v>
          </cell>
        </row>
        <row r="526">
          <cell r="Q526">
            <v>8.7199999999999989</v>
          </cell>
        </row>
        <row r="527">
          <cell r="Q527">
            <v>8.83</v>
          </cell>
        </row>
        <row r="528">
          <cell r="Q528">
            <v>8.9599999999999991</v>
          </cell>
        </row>
        <row r="529">
          <cell r="Q529">
            <v>9.0800000000000018</v>
          </cell>
        </row>
        <row r="530">
          <cell r="Q530">
            <v>9.2200000000000006</v>
          </cell>
        </row>
        <row r="531">
          <cell r="Q531">
            <v>9.33</v>
          </cell>
        </row>
        <row r="532">
          <cell r="Q532">
            <v>9.4699999999999989</v>
          </cell>
        </row>
        <row r="533">
          <cell r="Q533">
            <v>9.59</v>
          </cell>
        </row>
        <row r="534">
          <cell r="Q534">
            <v>9.6999999999999993</v>
          </cell>
        </row>
        <row r="535">
          <cell r="Q535">
            <v>9.8299999999999983</v>
          </cell>
        </row>
        <row r="536">
          <cell r="Q536">
            <v>9.9599999999999991</v>
          </cell>
        </row>
        <row r="539">
          <cell r="Q539">
            <v>8.412E-2</v>
          </cell>
        </row>
        <row r="542">
          <cell r="Q542">
            <v>8.6050000000000001E-2</v>
          </cell>
        </row>
        <row r="543">
          <cell r="Q543">
            <v>7.58</v>
          </cell>
        </row>
        <row r="546">
          <cell r="Q546">
            <v>12.99</v>
          </cell>
        </row>
        <row r="547">
          <cell r="Q547">
            <v>14.299999999999999</v>
          </cell>
        </row>
        <row r="549">
          <cell r="Q549">
            <v>19.740000000000002</v>
          </cell>
        </row>
        <row r="550">
          <cell r="Q550">
            <v>23.430000000000003</v>
          </cell>
        </row>
        <row r="551">
          <cell r="Q551">
            <v>39.430000000000007</v>
          </cell>
        </row>
        <row r="553">
          <cell r="Q553">
            <v>20.900000000000002</v>
          </cell>
        </row>
        <row r="554">
          <cell r="Q554">
            <v>25.220000000000002</v>
          </cell>
        </row>
        <row r="555">
          <cell r="Q555">
            <v>43.710000000000008</v>
          </cell>
        </row>
        <row r="557">
          <cell r="Q557">
            <v>17.240000000000006</v>
          </cell>
        </row>
        <row r="558">
          <cell r="Q558">
            <v>19.939999999999998</v>
          </cell>
        </row>
        <row r="559">
          <cell r="Q559">
            <v>22.07</v>
          </cell>
        </row>
        <row r="560">
          <cell r="Q560">
            <v>25.34</v>
          </cell>
        </row>
        <row r="562">
          <cell r="Q562">
            <v>13.91</v>
          </cell>
        </row>
        <row r="563">
          <cell r="Q563">
            <v>14.54</v>
          </cell>
        </row>
        <row r="565">
          <cell r="Q565">
            <v>0.14455999999999999</v>
          </cell>
        </row>
        <row r="566">
          <cell r="Q566">
            <v>11.47</v>
          </cell>
        </row>
        <row r="569">
          <cell r="Q569">
            <v>1.15E-2</v>
          </cell>
        </row>
        <row r="571">
          <cell r="Q571">
            <v>2.95</v>
          </cell>
        </row>
        <row r="572">
          <cell r="Q572">
            <v>59.58</v>
          </cell>
        </row>
      </sheetData>
      <sheetData sheetId="8">
        <row r="12">
          <cell r="Q12">
            <v>13.43</v>
          </cell>
        </row>
        <row r="14">
          <cell r="Q14">
            <v>13.98</v>
          </cell>
        </row>
        <row r="15">
          <cell r="Q15">
            <v>24.330000000000002</v>
          </cell>
        </row>
        <row r="19">
          <cell r="Q19">
            <v>9.34</v>
          </cell>
        </row>
        <row r="20">
          <cell r="Q20">
            <v>10.52</v>
          </cell>
        </row>
        <row r="21">
          <cell r="Q21">
            <v>12.16</v>
          </cell>
        </row>
        <row r="23">
          <cell r="Q23">
            <v>15.03</v>
          </cell>
        </row>
        <row r="24">
          <cell r="Q24">
            <v>17.630000000000006</v>
          </cell>
        </row>
        <row r="25">
          <cell r="Q25">
            <v>22.499999999999996</v>
          </cell>
        </row>
        <row r="27">
          <cell r="Q27">
            <v>9.69</v>
          </cell>
        </row>
        <row r="28">
          <cell r="Q28">
            <v>10.94</v>
          </cell>
        </row>
        <row r="29">
          <cell r="Q29">
            <v>12.42</v>
          </cell>
        </row>
        <row r="31">
          <cell r="Q31">
            <v>15.2</v>
          </cell>
        </row>
        <row r="32">
          <cell r="Q32">
            <v>17.820000000000004</v>
          </cell>
        </row>
        <row r="33">
          <cell r="Q33">
            <v>22.61</v>
          </cell>
        </row>
        <row r="35">
          <cell r="Q35">
            <v>8.5300000000000011</v>
          </cell>
        </row>
        <row r="36">
          <cell r="Q36">
            <v>9.7199999999999989</v>
          </cell>
        </row>
        <row r="37">
          <cell r="Q37">
            <v>11.36</v>
          </cell>
        </row>
        <row r="39">
          <cell r="Q39">
            <v>14.23</v>
          </cell>
        </row>
        <row r="40">
          <cell r="Q40">
            <v>16.910000000000004</v>
          </cell>
        </row>
        <row r="41">
          <cell r="Q41">
            <v>21.7</v>
          </cell>
        </row>
        <row r="43">
          <cell r="Q43">
            <v>13.49</v>
          </cell>
        </row>
        <row r="44">
          <cell r="Q44">
            <v>14.62</v>
          </cell>
        </row>
        <row r="45">
          <cell r="Q45">
            <v>16.119999999999997</v>
          </cell>
        </row>
        <row r="47">
          <cell r="Q47">
            <v>19.78</v>
          </cell>
        </row>
        <row r="48">
          <cell r="Q48">
            <v>21.930000000000007</v>
          </cell>
        </row>
        <row r="49">
          <cell r="Q49">
            <v>28.33</v>
          </cell>
        </row>
        <row r="51">
          <cell r="Q51">
            <v>9.41</v>
          </cell>
        </row>
        <row r="52">
          <cell r="Q52">
            <v>10.78</v>
          </cell>
        </row>
        <row r="53">
          <cell r="Q53">
            <v>12.22</v>
          </cell>
        </row>
        <row r="55">
          <cell r="Q55">
            <v>14.49</v>
          </cell>
        </row>
        <row r="56">
          <cell r="Q56">
            <v>17.740000000000006</v>
          </cell>
        </row>
        <row r="57">
          <cell r="Q57">
            <v>22.04</v>
          </cell>
        </row>
        <row r="59">
          <cell r="Q59">
            <v>12.340000000000002</v>
          </cell>
        </row>
        <row r="60">
          <cell r="Q60">
            <v>14.790000000000001</v>
          </cell>
        </row>
        <row r="61">
          <cell r="Q61">
            <v>17.38</v>
          </cell>
        </row>
        <row r="62">
          <cell r="Q62">
            <v>19.380000000000003</v>
          </cell>
        </row>
        <row r="64">
          <cell r="Q64">
            <v>12.66</v>
          </cell>
        </row>
        <row r="65">
          <cell r="Q65">
            <v>15.100000000000001</v>
          </cell>
        </row>
        <row r="66">
          <cell r="Q66">
            <v>17.54</v>
          </cell>
        </row>
        <row r="67">
          <cell r="Q67">
            <v>19.540000000000003</v>
          </cell>
        </row>
        <row r="69">
          <cell r="Q69">
            <v>12.030000000000001</v>
          </cell>
        </row>
        <row r="70">
          <cell r="Q70">
            <v>14.47</v>
          </cell>
        </row>
        <row r="71">
          <cell r="Q71">
            <v>17.260000000000002</v>
          </cell>
        </row>
        <row r="72">
          <cell r="Q72">
            <v>19.25</v>
          </cell>
        </row>
        <row r="74">
          <cell r="Q74">
            <v>15.530000000000001</v>
          </cell>
        </row>
        <row r="75">
          <cell r="Q75">
            <v>17.54</v>
          </cell>
        </row>
        <row r="76">
          <cell r="Q76">
            <v>20.7</v>
          </cell>
        </row>
        <row r="77">
          <cell r="Q77">
            <v>22.01</v>
          </cell>
        </row>
        <row r="79">
          <cell r="Q79">
            <v>12.06</v>
          </cell>
        </row>
        <row r="80">
          <cell r="Q80">
            <v>14.530000000000001</v>
          </cell>
        </row>
        <row r="81">
          <cell r="Q81">
            <v>17.54</v>
          </cell>
        </row>
        <row r="82">
          <cell r="Q82">
            <v>19.27</v>
          </cell>
        </row>
        <row r="84">
          <cell r="Q84">
            <v>9.7799999999999994</v>
          </cell>
        </row>
        <row r="85">
          <cell r="Q85">
            <v>12.110000000000001</v>
          </cell>
        </row>
        <row r="86">
          <cell r="Q86">
            <v>14.7</v>
          </cell>
        </row>
        <row r="87">
          <cell r="Q87">
            <v>20.05</v>
          </cell>
        </row>
        <row r="89">
          <cell r="Q89">
            <v>10.44</v>
          </cell>
        </row>
        <row r="90">
          <cell r="Q90">
            <v>12.770000000000001</v>
          </cell>
        </row>
        <row r="91">
          <cell r="Q91">
            <v>15.37</v>
          </cell>
        </row>
        <row r="92">
          <cell r="Q92">
            <v>20.71</v>
          </cell>
        </row>
        <row r="94">
          <cell r="Q94">
            <v>20.650000000000002</v>
          </cell>
        </row>
        <row r="95">
          <cell r="Q95">
            <v>22.969999999999995</v>
          </cell>
        </row>
        <row r="96">
          <cell r="Q96">
            <v>25.57</v>
          </cell>
        </row>
        <row r="97">
          <cell r="Q97">
            <v>30.91</v>
          </cell>
        </row>
        <row r="99">
          <cell r="Q99">
            <v>5.86</v>
          </cell>
        </row>
        <row r="100">
          <cell r="Q100">
            <v>5.9</v>
          </cell>
        </row>
        <row r="102">
          <cell r="Q102">
            <v>10.199999999999999</v>
          </cell>
        </row>
        <row r="103">
          <cell r="Q103">
            <v>10.239999999999998</v>
          </cell>
        </row>
        <row r="104">
          <cell r="Q104">
            <v>10.27</v>
          </cell>
        </row>
        <row r="105">
          <cell r="Q105">
            <v>10.32</v>
          </cell>
        </row>
        <row r="106">
          <cell r="Q106">
            <v>10.36</v>
          </cell>
        </row>
        <row r="107">
          <cell r="Q107">
            <v>10.41</v>
          </cell>
        </row>
        <row r="108">
          <cell r="Q108">
            <v>10.43</v>
          </cell>
        </row>
        <row r="109">
          <cell r="Q109">
            <v>10.469999999999999</v>
          </cell>
        </row>
        <row r="110">
          <cell r="Q110">
            <v>10.52</v>
          </cell>
        </row>
        <row r="111">
          <cell r="Q111">
            <v>10.54</v>
          </cell>
        </row>
        <row r="112">
          <cell r="Q112">
            <v>10.58</v>
          </cell>
        </row>
        <row r="113">
          <cell r="Q113">
            <v>10.639999999999999</v>
          </cell>
        </row>
        <row r="114">
          <cell r="Q114">
            <v>10.68</v>
          </cell>
        </row>
        <row r="115">
          <cell r="Q115">
            <v>10.709999999999999</v>
          </cell>
        </row>
        <row r="116">
          <cell r="Q116">
            <v>10.759999999999998</v>
          </cell>
        </row>
        <row r="117">
          <cell r="Q117">
            <v>10.8</v>
          </cell>
        </row>
        <row r="118">
          <cell r="Q118">
            <v>10.85</v>
          </cell>
        </row>
        <row r="119">
          <cell r="Q119">
            <v>10.86</v>
          </cell>
        </row>
        <row r="120">
          <cell r="Q120">
            <v>10.91</v>
          </cell>
        </row>
        <row r="121">
          <cell r="Q121">
            <v>10.959999999999999</v>
          </cell>
        </row>
        <row r="122">
          <cell r="Q122">
            <v>10.999999999999998</v>
          </cell>
        </row>
        <row r="123">
          <cell r="Q123">
            <v>11.019999999999998</v>
          </cell>
        </row>
        <row r="124">
          <cell r="Q124">
            <v>11.06</v>
          </cell>
        </row>
        <row r="125">
          <cell r="Q125">
            <v>11.11</v>
          </cell>
        </row>
        <row r="126">
          <cell r="Q126">
            <v>11.16</v>
          </cell>
        </row>
        <row r="127">
          <cell r="Q127">
            <v>11.18</v>
          </cell>
        </row>
        <row r="128">
          <cell r="Q128">
            <v>11.229999999999999</v>
          </cell>
        </row>
        <row r="129">
          <cell r="Q129">
            <v>11.27</v>
          </cell>
        </row>
        <row r="130">
          <cell r="Q130">
            <v>11.290000000000001</v>
          </cell>
        </row>
        <row r="131">
          <cell r="Q131">
            <v>11.34</v>
          </cell>
        </row>
        <row r="132">
          <cell r="Q132">
            <v>11.379999999999999</v>
          </cell>
        </row>
        <row r="133">
          <cell r="Q133">
            <v>11.43</v>
          </cell>
        </row>
        <row r="134">
          <cell r="Q134">
            <v>11.45</v>
          </cell>
        </row>
        <row r="135">
          <cell r="Q135">
            <v>11.489999999999998</v>
          </cell>
        </row>
        <row r="136">
          <cell r="Q136">
            <v>11.55</v>
          </cell>
        </row>
        <row r="137">
          <cell r="Q137">
            <v>11.59</v>
          </cell>
        </row>
        <row r="138">
          <cell r="Q138">
            <v>11.62</v>
          </cell>
        </row>
        <row r="139">
          <cell r="Q139">
            <v>11.67</v>
          </cell>
        </row>
        <row r="140">
          <cell r="Q140">
            <v>11.709999999999999</v>
          </cell>
        </row>
        <row r="141">
          <cell r="Q141">
            <v>11.759999999999998</v>
          </cell>
        </row>
        <row r="142">
          <cell r="Q142">
            <v>11.78</v>
          </cell>
        </row>
        <row r="143">
          <cell r="Q143">
            <v>11.82</v>
          </cell>
        </row>
        <row r="144">
          <cell r="Q144">
            <v>11.87</v>
          </cell>
        </row>
        <row r="145">
          <cell r="Q145">
            <v>11.889999999999999</v>
          </cell>
        </row>
        <row r="146">
          <cell r="Q146">
            <v>11.929999999999998</v>
          </cell>
        </row>
        <row r="147">
          <cell r="Q147">
            <v>11.979999999999999</v>
          </cell>
        </row>
        <row r="148">
          <cell r="Q148">
            <v>12.02</v>
          </cell>
        </row>
        <row r="149">
          <cell r="Q149">
            <v>12.05</v>
          </cell>
        </row>
        <row r="150">
          <cell r="Q150">
            <v>12.1</v>
          </cell>
        </row>
        <row r="151">
          <cell r="Q151">
            <v>12.139999999999999</v>
          </cell>
        </row>
        <row r="152">
          <cell r="Q152">
            <v>12.19</v>
          </cell>
        </row>
        <row r="153">
          <cell r="Q153">
            <v>12.2</v>
          </cell>
        </row>
        <row r="154">
          <cell r="Q154">
            <v>12.25</v>
          </cell>
        </row>
        <row r="155">
          <cell r="Q155">
            <v>12.3</v>
          </cell>
        </row>
        <row r="156">
          <cell r="Q156">
            <v>12.34</v>
          </cell>
        </row>
        <row r="157">
          <cell r="Q157">
            <v>12.36</v>
          </cell>
        </row>
        <row r="158">
          <cell r="Q158">
            <v>12.399999999999999</v>
          </cell>
        </row>
        <row r="159">
          <cell r="Q159">
            <v>12.459999999999999</v>
          </cell>
        </row>
        <row r="160">
          <cell r="Q160">
            <v>12.51</v>
          </cell>
        </row>
        <row r="161">
          <cell r="Q161">
            <v>12.53</v>
          </cell>
        </row>
        <row r="162">
          <cell r="Q162">
            <v>12.58</v>
          </cell>
        </row>
        <row r="163">
          <cell r="Q163">
            <v>12.62</v>
          </cell>
        </row>
        <row r="164">
          <cell r="Q164">
            <v>12.649999999999999</v>
          </cell>
        </row>
        <row r="165">
          <cell r="Q165">
            <v>12.7</v>
          </cell>
        </row>
        <row r="166">
          <cell r="Q166">
            <v>12.739999999999998</v>
          </cell>
        </row>
        <row r="167">
          <cell r="Q167">
            <v>12.79</v>
          </cell>
        </row>
        <row r="168">
          <cell r="Q168">
            <v>12.809999999999999</v>
          </cell>
        </row>
        <row r="169">
          <cell r="Q169">
            <v>12.85</v>
          </cell>
        </row>
        <row r="170">
          <cell r="Q170">
            <v>12.899999999999999</v>
          </cell>
        </row>
        <row r="171">
          <cell r="Q171">
            <v>12.939999999999998</v>
          </cell>
        </row>
        <row r="172">
          <cell r="Q172">
            <v>12.969999999999999</v>
          </cell>
        </row>
        <row r="173">
          <cell r="Q173">
            <v>13.02</v>
          </cell>
        </row>
        <row r="174">
          <cell r="Q174">
            <v>13.049999999999999</v>
          </cell>
        </row>
        <row r="175">
          <cell r="Q175">
            <v>13.099999999999998</v>
          </cell>
        </row>
        <row r="176">
          <cell r="Q176">
            <v>13.129999999999999</v>
          </cell>
        </row>
        <row r="177">
          <cell r="Q177">
            <v>13.169999999999998</v>
          </cell>
        </row>
        <row r="178">
          <cell r="Q178">
            <v>13.219999999999999</v>
          </cell>
        </row>
        <row r="179">
          <cell r="Q179">
            <v>13.24</v>
          </cell>
        </row>
        <row r="180">
          <cell r="Q180">
            <v>13.28</v>
          </cell>
        </row>
        <row r="181">
          <cell r="Q181">
            <v>13.329999999999998</v>
          </cell>
        </row>
        <row r="183">
          <cell r="Q183">
            <v>10.199999999999999</v>
          </cell>
        </row>
        <row r="184">
          <cell r="Q184">
            <v>10.239999999999998</v>
          </cell>
        </row>
        <row r="185">
          <cell r="Q185">
            <v>10.27</v>
          </cell>
        </row>
        <row r="186">
          <cell r="Q186">
            <v>10.32</v>
          </cell>
        </row>
        <row r="187">
          <cell r="Q187">
            <v>10.36</v>
          </cell>
        </row>
        <row r="188">
          <cell r="Q188">
            <v>10.41</v>
          </cell>
        </row>
        <row r="189">
          <cell r="Q189">
            <v>10.43</v>
          </cell>
        </row>
        <row r="190">
          <cell r="Q190">
            <v>10.469999999999999</v>
          </cell>
        </row>
        <row r="191">
          <cell r="Q191">
            <v>10.52</v>
          </cell>
        </row>
        <row r="192">
          <cell r="Q192">
            <v>10.54</v>
          </cell>
        </row>
        <row r="193">
          <cell r="Q193">
            <v>10.58</v>
          </cell>
        </row>
        <row r="194">
          <cell r="Q194">
            <v>10.639999999999999</v>
          </cell>
        </row>
        <row r="195">
          <cell r="Q195">
            <v>10.68</v>
          </cell>
        </row>
        <row r="196">
          <cell r="Q196">
            <v>10.709999999999999</v>
          </cell>
        </row>
        <row r="197">
          <cell r="Q197">
            <v>10.759999999999998</v>
          </cell>
        </row>
        <row r="198">
          <cell r="Q198">
            <v>10.8</v>
          </cell>
        </row>
        <row r="199">
          <cell r="Q199">
            <v>10.85</v>
          </cell>
        </row>
        <row r="200">
          <cell r="Q200">
            <v>10.86</v>
          </cell>
        </row>
        <row r="201">
          <cell r="Q201">
            <v>10.91</v>
          </cell>
        </row>
        <row r="202">
          <cell r="Q202">
            <v>10.959999999999999</v>
          </cell>
        </row>
        <row r="203">
          <cell r="Q203">
            <v>10.999999999999998</v>
          </cell>
        </row>
        <row r="204">
          <cell r="Q204">
            <v>11.019999999999998</v>
          </cell>
        </row>
        <row r="205">
          <cell r="Q205">
            <v>11.06</v>
          </cell>
        </row>
        <row r="206">
          <cell r="Q206">
            <v>11.11</v>
          </cell>
        </row>
        <row r="207">
          <cell r="Q207">
            <v>11.16</v>
          </cell>
        </row>
        <row r="208">
          <cell r="Q208">
            <v>11.18</v>
          </cell>
        </row>
        <row r="209">
          <cell r="Q209">
            <v>11.229999999999999</v>
          </cell>
        </row>
        <row r="210">
          <cell r="Q210">
            <v>11.27</v>
          </cell>
        </row>
        <row r="211">
          <cell r="Q211">
            <v>11.290000000000001</v>
          </cell>
        </row>
        <row r="212">
          <cell r="Q212">
            <v>11.34</v>
          </cell>
        </row>
        <row r="213">
          <cell r="Q213">
            <v>11.379999999999999</v>
          </cell>
        </row>
        <row r="214">
          <cell r="Q214">
            <v>11.43</v>
          </cell>
        </row>
        <row r="215">
          <cell r="Q215">
            <v>11.45</v>
          </cell>
        </row>
        <row r="216">
          <cell r="Q216">
            <v>11.489999999999998</v>
          </cell>
        </row>
        <row r="217">
          <cell r="Q217">
            <v>11.55</v>
          </cell>
        </row>
        <row r="218">
          <cell r="Q218">
            <v>11.59</v>
          </cell>
        </row>
        <row r="219">
          <cell r="Q219">
            <v>11.62</v>
          </cell>
        </row>
        <row r="220">
          <cell r="Q220">
            <v>11.67</v>
          </cell>
        </row>
        <row r="221">
          <cell r="Q221">
            <v>11.709999999999999</v>
          </cell>
        </row>
        <row r="222">
          <cell r="Q222">
            <v>11.759999999999998</v>
          </cell>
        </row>
        <row r="223">
          <cell r="Q223">
            <v>11.78</v>
          </cell>
        </row>
        <row r="224">
          <cell r="Q224">
            <v>11.82</v>
          </cell>
        </row>
        <row r="225">
          <cell r="Q225">
            <v>11.87</v>
          </cell>
        </row>
        <row r="226">
          <cell r="Q226">
            <v>11.889999999999999</v>
          </cell>
        </row>
        <row r="227">
          <cell r="Q227">
            <v>11.929999999999998</v>
          </cell>
        </row>
        <row r="228">
          <cell r="Q228">
            <v>11.979999999999999</v>
          </cell>
        </row>
        <row r="229">
          <cell r="Q229">
            <v>12.02</v>
          </cell>
        </row>
        <row r="230">
          <cell r="Q230">
            <v>12.05</v>
          </cell>
        </row>
        <row r="231">
          <cell r="Q231">
            <v>12.1</v>
          </cell>
        </row>
        <row r="232">
          <cell r="Q232">
            <v>12.139999999999999</v>
          </cell>
        </row>
        <row r="233">
          <cell r="Q233">
            <v>12.19</v>
          </cell>
        </row>
        <row r="234">
          <cell r="Q234">
            <v>12.2</v>
          </cell>
        </row>
        <row r="235">
          <cell r="Q235">
            <v>12.25</v>
          </cell>
        </row>
        <row r="236">
          <cell r="Q236">
            <v>12.3</v>
          </cell>
        </row>
        <row r="237">
          <cell r="Q237">
            <v>12.34</v>
          </cell>
        </row>
        <row r="238">
          <cell r="Q238">
            <v>12.36</v>
          </cell>
        </row>
        <row r="239">
          <cell r="Q239">
            <v>12.399999999999999</v>
          </cell>
        </row>
        <row r="240">
          <cell r="Q240">
            <v>12.459999999999999</v>
          </cell>
        </row>
        <row r="241">
          <cell r="Q241">
            <v>12.51</v>
          </cell>
        </row>
        <row r="242">
          <cell r="Q242">
            <v>12.53</v>
          </cell>
        </row>
        <row r="243">
          <cell r="Q243">
            <v>12.58</v>
          </cell>
        </row>
        <row r="244">
          <cell r="Q244">
            <v>12.62</v>
          </cell>
        </row>
        <row r="245">
          <cell r="Q245">
            <v>12.649999999999999</v>
          </cell>
        </row>
        <row r="246">
          <cell r="Q246">
            <v>12.7</v>
          </cell>
        </row>
        <row r="247">
          <cell r="Q247">
            <v>12.739999999999998</v>
          </cell>
        </row>
        <row r="248">
          <cell r="Q248">
            <v>12.79</v>
          </cell>
        </row>
        <row r="249">
          <cell r="Q249">
            <v>12.809999999999999</v>
          </cell>
        </row>
        <row r="250">
          <cell r="Q250">
            <v>12.85</v>
          </cell>
        </row>
        <row r="251">
          <cell r="Q251">
            <v>12.899999999999999</v>
          </cell>
        </row>
        <row r="252">
          <cell r="Q252">
            <v>12.939999999999998</v>
          </cell>
        </row>
        <row r="253">
          <cell r="Q253">
            <v>12.969999999999999</v>
          </cell>
        </row>
        <row r="254">
          <cell r="Q254">
            <v>13.02</v>
          </cell>
        </row>
        <row r="255">
          <cell r="Q255">
            <v>13.049999999999999</v>
          </cell>
        </row>
        <row r="256">
          <cell r="Q256">
            <v>13.099999999999998</v>
          </cell>
        </row>
        <row r="257">
          <cell r="Q257">
            <v>13.129999999999999</v>
          </cell>
        </row>
        <row r="258">
          <cell r="Q258">
            <v>13.169999999999998</v>
          </cell>
        </row>
        <row r="259">
          <cell r="Q259">
            <v>13.219999999999999</v>
          </cell>
        </row>
        <row r="260">
          <cell r="Q260">
            <v>13.24</v>
          </cell>
        </row>
        <row r="261">
          <cell r="Q261">
            <v>13.28</v>
          </cell>
        </row>
        <row r="262">
          <cell r="Q262">
            <v>13.329999999999998</v>
          </cell>
        </row>
        <row r="264">
          <cell r="Q264">
            <v>9.7099999999999991</v>
          </cell>
        </row>
        <row r="265">
          <cell r="Q265">
            <v>9.7499999999999982</v>
          </cell>
        </row>
        <row r="266">
          <cell r="Q266">
            <v>9.7799999999999994</v>
          </cell>
        </row>
        <row r="267">
          <cell r="Q267">
            <v>9.83</v>
          </cell>
        </row>
        <row r="268">
          <cell r="Q268">
            <v>9.8699999999999992</v>
          </cell>
        </row>
        <row r="269">
          <cell r="Q269">
            <v>9.92</v>
          </cell>
        </row>
        <row r="270">
          <cell r="Q270">
            <v>9.94</v>
          </cell>
        </row>
        <row r="271">
          <cell r="Q271">
            <v>9.9799999999999986</v>
          </cell>
        </row>
        <row r="272">
          <cell r="Q272">
            <v>10.029999999999999</v>
          </cell>
        </row>
        <row r="273">
          <cell r="Q273">
            <v>10.049999999999999</v>
          </cell>
        </row>
        <row r="274">
          <cell r="Q274">
            <v>10.09</v>
          </cell>
        </row>
        <row r="275">
          <cell r="Q275">
            <v>10.149999999999999</v>
          </cell>
        </row>
        <row r="276">
          <cell r="Q276">
            <v>10.19</v>
          </cell>
        </row>
        <row r="277">
          <cell r="Q277">
            <v>10.219999999999999</v>
          </cell>
        </row>
        <row r="278">
          <cell r="Q278">
            <v>10.269999999999998</v>
          </cell>
        </row>
        <row r="279">
          <cell r="Q279">
            <v>10.31</v>
          </cell>
        </row>
        <row r="280">
          <cell r="Q280">
            <v>10.36</v>
          </cell>
        </row>
        <row r="281">
          <cell r="Q281">
            <v>10.37</v>
          </cell>
        </row>
        <row r="282">
          <cell r="Q282">
            <v>10.42</v>
          </cell>
        </row>
        <row r="283">
          <cell r="Q283">
            <v>10.469999999999999</v>
          </cell>
        </row>
        <row r="284">
          <cell r="Q284">
            <v>10.509999999999998</v>
          </cell>
        </row>
        <row r="285">
          <cell r="Q285">
            <v>10.53</v>
          </cell>
        </row>
        <row r="286">
          <cell r="Q286">
            <v>10.57</v>
          </cell>
        </row>
        <row r="287">
          <cell r="Q287">
            <v>10.62</v>
          </cell>
        </row>
        <row r="288">
          <cell r="Q288">
            <v>10.67</v>
          </cell>
        </row>
        <row r="289">
          <cell r="Q289">
            <v>10.69</v>
          </cell>
        </row>
        <row r="290">
          <cell r="Q290">
            <v>10.739999999999998</v>
          </cell>
        </row>
        <row r="291">
          <cell r="Q291">
            <v>10.779999999999998</v>
          </cell>
        </row>
        <row r="292">
          <cell r="Q292">
            <v>10.8</v>
          </cell>
        </row>
        <row r="293">
          <cell r="Q293">
            <v>10.85</v>
          </cell>
        </row>
        <row r="294">
          <cell r="Q294">
            <v>10.889999999999999</v>
          </cell>
        </row>
        <row r="295">
          <cell r="Q295">
            <v>10.94</v>
          </cell>
        </row>
        <row r="296">
          <cell r="Q296">
            <v>10.959999999999999</v>
          </cell>
        </row>
        <row r="297">
          <cell r="Q297">
            <v>10.999999999999998</v>
          </cell>
        </row>
        <row r="298">
          <cell r="Q298">
            <v>11.06</v>
          </cell>
        </row>
        <row r="299">
          <cell r="Q299">
            <v>11.1</v>
          </cell>
        </row>
        <row r="300">
          <cell r="Q300">
            <v>11.129999999999999</v>
          </cell>
        </row>
        <row r="301">
          <cell r="Q301">
            <v>11.179999999999998</v>
          </cell>
        </row>
        <row r="302">
          <cell r="Q302">
            <v>11.219999999999999</v>
          </cell>
        </row>
        <row r="303">
          <cell r="Q303">
            <v>11.27</v>
          </cell>
        </row>
        <row r="304">
          <cell r="Q304">
            <v>11.29</v>
          </cell>
        </row>
        <row r="305">
          <cell r="Q305">
            <v>11.33</v>
          </cell>
        </row>
        <row r="306">
          <cell r="Q306">
            <v>11.379999999999999</v>
          </cell>
        </row>
        <row r="307">
          <cell r="Q307">
            <v>11.399999999999999</v>
          </cell>
        </row>
        <row r="308">
          <cell r="Q308">
            <v>11.44</v>
          </cell>
        </row>
        <row r="309">
          <cell r="Q309">
            <v>11.489999999999998</v>
          </cell>
        </row>
        <row r="310">
          <cell r="Q310">
            <v>11.53</v>
          </cell>
        </row>
        <row r="311">
          <cell r="Q311">
            <v>11.559999999999999</v>
          </cell>
        </row>
        <row r="312">
          <cell r="Q312">
            <v>11.61</v>
          </cell>
        </row>
        <row r="313">
          <cell r="Q313">
            <v>11.649999999999999</v>
          </cell>
        </row>
        <row r="314">
          <cell r="Q314">
            <v>11.7</v>
          </cell>
        </row>
        <row r="315">
          <cell r="Q315">
            <v>11.709999999999999</v>
          </cell>
        </row>
        <row r="316">
          <cell r="Q316">
            <v>11.759999999999998</v>
          </cell>
        </row>
        <row r="317">
          <cell r="Q317">
            <v>11.809999999999999</v>
          </cell>
        </row>
        <row r="318">
          <cell r="Q318">
            <v>11.85</v>
          </cell>
        </row>
        <row r="319">
          <cell r="Q319">
            <v>11.87</v>
          </cell>
        </row>
        <row r="320">
          <cell r="Q320">
            <v>11.909999999999998</v>
          </cell>
        </row>
        <row r="321">
          <cell r="Q321">
            <v>11.969999999999999</v>
          </cell>
        </row>
        <row r="322">
          <cell r="Q322">
            <v>12.02</v>
          </cell>
        </row>
        <row r="323">
          <cell r="Q323">
            <v>12.04</v>
          </cell>
        </row>
        <row r="324">
          <cell r="Q324">
            <v>12.09</v>
          </cell>
        </row>
        <row r="325">
          <cell r="Q325">
            <v>12.129999999999999</v>
          </cell>
        </row>
        <row r="326">
          <cell r="Q326">
            <v>12.159999999999998</v>
          </cell>
        </row>
        <row r="327">
          <cell r="Q327">
            <v>12.209999999999997</v>
          </cell>
        </row>
        <row r="328">
          <cell r="Q328">
            <v>12.249999999999998</v>
          </cell>
        </row>
        <row r="329">
          <cell r="Q329">
            <v>12.299999999999999</v>
          </cell>
        </row>
        <row r="330">
          <cell r="Q330">
            <v>12.319999999999999</v>
          </cell>
        </row>
        <row r="331">
          <cell r="Q331">
            <v>12.36</v>
          </cell>
        </row>
        <row r="332">
          <cell r="Q332">
            <v>12.409999999999998</v>
          </cell>
        </row>
        <row r="333">
          <cell r="Q333">
            <v>12.449999999999998</v>
          </cell>
        </row>
        <row r="334">
          <cell r="Q334">
            <v>12.479999999999999</v>
          </cell>
        </row>
        <row r="335">
          <cell r="Q335">
            <v>12.53</v>
          </cell>
        </row>
        <row r="336">
          <cell r="Q336">
            <v>12.559999999999999</v>
          </cell>
        </row>
        <row r="337">
          <cell r="Q337">
            <v>12.61</v>
          </cell>
        </row>
        <row r="338">
          <cell r="Q338">
            <v>12.639999999999999</v>
          </cell>
        </row>
        <row r="339">
          <cell r="Q339">
            <v>12.679999999999998</v>
          </cell>
        </row>
        <row r="340">
          <cell r="Q340">
            <v>12.729999999999997</v>
          </cell>
        </row>
        <row r="341">
          <cell r="Q341">
            <v>12.75</v>
          </cell>
        </row>
        <row r="342">
          <cell r="Q342">
            <v>12.79</v>
          </cell>
        </row>
        <row r="343">
          <cell r="Q343">
            <v>12.839999999999998</v>
          </cell>
        </row>
        <row r="345">
          <cell r="Q345">
            <v>6.5200000000000005</v>
          </cell>
        </row>
        <row r="346">
          <cell r="Q346">
            <v>9.07</v>
          </cell>
        </row>
        <row r="347">
          <cell r="Q347">
            <v>14.299999999999999</v>
          </cell>
        </row>
        <row r="348">
          <cell r="Q348">
            <v>24.21</v>
          </cell>
        </row>
        <row r="349">
          <cell r="Q349">
            <v>34.199999999999996</v>
          </cell>
        </row>
        <row r="351">
          <cell r="Q351">
            <v>5.9700000000000006</v>
          </cell>
        </row>
        <row r="353">
          <cell r="Q353">
            <v>8.9</v>
          </cell>
        </row>
        <row r="354">
          <cell r="Q354">
            <v>10.749999999999998</v>
          </cell>
        </row>
        <row r="355">
          <cell r="Q355">
            <v>19.13</v>
          </cell>
        </row>
        <row r="356">
          <cell r="Q356">
            <v>33.53</v>
          </cell>
        </row>
        <row r="358">
          <cell r="Q358">
            <v>8.2799999999999994</v>
          </cell>
        </row>
        <row r="359">
          <cell r="Q359">
            <v>10.82</v>
          </cell>
        </row>
        <row r="360">
          <cell r="Q360">
            <v>16.059999999999999</v>
          </cell>
        </row>
        <row r="362">
          <cell r="Q362">
            <v>10.66</v>
          </cell>
        </row>
        <row r="364">
          <cell r="Q364">
            <v>1.8</v>
          </cell>
        </row>
        <row r="365">
          <cell r="Q365">
            <v>3.1399999999999997</v>
          </cell>
        </row>
        <row r="366">
          <cell r="Q366">
            <v>4.3699999999999992</v>
          </cell>
        </row>
        <row r="367">
          <cell r="Q367">
            <v>5.99</v>
          </cell>
        </row>
        <row r="368">
          <cell r="Q368">
            <v>7.62</v>
          </cell>
        </row>
        <row r="369">
          <cell r="Q369">
            <v>9.7299999999999986</v>
          </cell>
        </row>
        <row r="370">
          <cell r="Q370">
            <v>11.899999999999999</v>
          </cell>
        </row>
        <row r="371">
          <cell r="Q371">
            <v>14.77</v>
          </cell>
        </row>
        <row r="372">
          <cell r="Q372">
            <v>34.199999999999996</v>
          </cell>
        </row>
        <row r="374">
          <cell r="Q374">
            <v>1.54</v>
          </cell>
        </row>
        <row r="375">
          <cell r="Q375">
            <v>2.59</v>
          </cell>
        </row>
        <row r="376">
          <cell r="Q376">
            <v>3.6399999999999997</v>
          </cell>
        </row>
        <row r="377">
          <cell r="Q377">
            <v>5.3</v>
          </cell>
        </row>
        <row r="379">
          <cell r="Q379">
            <v>2.7399999999999998</v>
          </cell>
        </row>
        <row r="380">
          <cell r="Q380">
            <v>4.63</v>
          </cell>
        </row>
        <row r="381">
          <cell r="Q381">
            <v>5.2</v>
          </cell>
        </row>
        <row r="382">
          <cell r="Q382">
            <v>7.4699999999999989</v>
          </cell>
        </row>
        <row r="383">
          <cell r="Q383">
            <v>10.01</v>
          </cell>
        </row>
        <row r="384">
          <cell r="Q384">
            <v>13.469999999999999</v>
          </cell>
        </row>
        <row r="386">
          <cell r="Q386">
            <v>3.56</v>
          </cell>
        </row>
        <row r="387">
          <cell r="Q387">
            <v>4.8999999999999986</v>
          </cell>
        </row>
        <row r="388">
          <cell r="Q388">
            <v>6.129999999999999</v>
          </cell>
        </row>
        <row r="389">
          <cell r="Q389">
            <v>7.75</v>
          </cell>
        </row>
        <row r="390">
          <cell r="Q390">
            <v>9.379999999999999</v>
          </cell>
        </row>
        <row r="391">
          <cell r="Q391">
            <v>11.489999999999998</v>
          </cell>
        </row>
        <row r="392">
          <cell r="Q392">
            <v>13.659999999999997</v>
          </cell>
        </row>
        <row r="393">
          <cell r="Q393">
            <v>16.529999999999998</v>
          </cell>
        </row>
        <row r="394">
          <cell r="Q394">
            <v>35.96</v>
          </cell>
        </row>
        <row r="396">
          <cell r="Q396">
            <v>3.3</v>
          </cell>
        </row>
        <row r="397">
          <cell r="Q397">
            <v>4.3500000000000005</v>
          </cell>
        </row>
        <row r="398">
          <cell r="Q398">
            <v>5.3999999999999995</v>
          </cell>
        </row>
        <row r="399">
          <cell r="Q399">
            <v>7.06</v>
          </cell>
        </row>
        <row r="401">
          <cell r="Q401">
            <v>4.5</v>
          </cell>
        </row>
        <row r="402">
          <cell r="Q402">
            <v>6.39</v>
          </cell>
        </row>
        <row r="403">
          <cell r="Q403">
            <v>6.96</v>
          </cell>
        </row>
        <row r="404">
          <cell r="Q404">
            <v>9.23</v>
          </cell>
        </row>
        <row r="405">
          <cell r="Q405">
            <v>11.77</v>
          </cell>
        </row>
        <row r="406">
          <cell r="Q406">
            <v>15.229999999999999</v>
          </cell>
        </row>
        <row r="408">
          <cell r="Q408">
            <v>2.08</v>
          </cell>
        </row>
        <row r="409">
          <cell r="Q409">
            <v>2.75</v>
          </cell>
        </row>
        <row r="410">
          <cell r="Q410">
            <v>4.4899999999999993</v>
          </cell>
        </row>
        <row r="411">
          <cell r="Q411">
            <v>6.3899999999999988</v>
          </cell>
        </row>
        <row r="412">
          <cell r="Q412">
            <v>7.31</v>
          </cell>
        </row>
        <row r="414">
          <cell r="Q414">
            <v>2.13</v>
          </cell>
        </row>
        <row r="415">
          <cell r="Q415">
            <v>3.11</v>
          </cell>
        </row>
        <row r="416">
          <cell r="Q416">
            <v>5.5799999999999992</v>
          </cell>
        </row>
        <row r="417">
          <cell r="Q417">
            <v>7.9499999999999993</v>
          </cell>
        </row>
        <row r="418">
          <cell r="Q418">
            <v>9.41</v>
          </cell>
        </row>
        <row r="420">
          <cell r="Q420">
            <v>2.27</v>
          </cell>
        </row>
        <row r="421">
          <cell r="Q421">
            <v>5.0200000000000005</v>
          </cell>
        </row>
        <row r="422">
          <cell r="Q422">
            <v>9.15</v>
          </cell>
        </row>
        <row r="423">
          <cell r="Q423">
            <v>12.599999999999998</v>
          </cell>
        </row>
        <row r="424">
          <cell r="Q424">
            <v>18.88</v>
          </cell>
        </row>
        <row r="426">
          <cell r="Q426">
            <v>14.36</v>
          </cell>
        </row>
        <row r="428">
          <cell r="Q428">
            <v>2.12</v>
          </cell>
        </row>
        <row r="429">
          <cell r="Q429">
            <v>4.0999999999999996</v>
          </cell>
        </row>
        <row r="430">
          <cell r="Q430">
            <v>6.43</v>
          </cell>
        </row>
        <row r="431">
          <cell r="Q431">
            <v>8.94</v>
          </cell>
        </row>
        <row r="432">
          <cell r="Q432">
            <v>13.789999999999997</v>
          </cell>
        </row>
        <row r="434">
          <cell r="Q434">
            <v>3.88</v>
          </cell>
        </row>
        <row r="435">
          <cell r="Q435">
            <v>5.8599999999999994</v>
          </cell>
        </row>
        <row r="436">
          <cell r="Q436">
            <v>8.19</v>
          </cell>
        </row>
        <row r="437">
          <cell r="Q437">
            <v>10.7</v>
          </cell>
        </row>
        <row r="438">
          <cell r="Q438">
            <v>15.549999999999997</v>
          </cell>
        </row>
        <row r="440">
          <cell r="Q440">
            <v>8.52</v>
          </cell>
        </row>
        <row r="441">
          <cell r="Q441">
            <v>13.51</v>
          </cell>
        </row>
        <row r="443">
          <cell r="Q443">
            <v>1.2500000000000002</v>
          </cell>
        </row>
        <row r="444">
          <cell r="Q444">
            <v>1.54</v>
          </cell>
        </row>
        <row r="445">
          <cell r="Q445">
            <v>1.7</v>
          </cell>
        </row>
        <row r="446">
          <cell r="Q446">
            <v>2.1700000000000004</v>
          </cell>
        </row>
        <row r="447">
          <cell r="Q447">
            <v>2.4900000000000002</v>
          </cell>
        </row>
        <row r="448">
          <cell r="Q448">
            <v>2.65</v>
          </cell>
        </row>
        <row r="449">
          <cell r="Q449">
            <v>3.11</v>
          </cell>
        </row>
        <row r="450">
          <cell r="Q450">
            <v>4.66</v>
          </cell>
        </row>
        <row r="451">
          <cell r="Q451">
            <v>5.1100000000000003</v>
          </cell>
        </row>
        <row r="452">
          <cell r="Q452">
            <v>6.21</v>
          </cell>
        </row>
        <row r="453">
          <cell r="Q453">
            <v>7.76</v>
          </cell>
        </row>
        <row r="454">
          <cell r="Q454">
            <v>9.31</v>
          </cell>
        </row>
        <row r="455">
          <cell r="Q455">
            <v>12.43</v>
          </cell>
        </row>
        <row r="457">
          <cell r="Q457">
            <v>7.9999999999999988E-2</v>
          </cell>
        </row>
        <row r="458">
          <cell r="Q458">
            <v>0.23</v>
          </cell>
        </row>
        <row r="459">
          <cell r="Q459">
            <v>0.38</v>
          </cell>
        </row>
        <row r="460">
          <cell r="Q460">
            <v>0.54</v>
          </cell>
        </row>
        <row r="461">
          <cell r="Q461">
            <v>0.7</v>
          </cell>
        </row>
        <row r="462">
          <cell r="Q462">
            <v>0.87</v>
          </cell>
        </row>
        <row r="463">
          <cell r="Q463">
            <v>1</v>
          </cell>
        </row>
        <row r="464">
          <cell r="Q464">
            <v>1.1600000000000001</v>
          </cell>
        </row>
        <row r="465">
          <cell r="Q465">
            <v>1.3199999999999998</v>
          </cell>
        </row>
        <row r="466">
          <cell r="Q466">
            <v>1.46</v>
          </cell>
        </row>
        <row r="467">
          <cell r="Q467">
            <v>1.6099999999999999</v>
          </cell>
        </row>
        <row r="468">
          <cell r="Q468">
            <v>1.79</v>
          </cell>
        </row>
        <row r="469">
          <cell r="Q469">
            <v>1.95</v>
          </cell>
        </row>
        <row r="470">
          <cell r="Q470">
            <v>2.0900000000000003</v>
          </cell>
        </row>
        <row r="471">
          <cell r="Q471">
            <v>2.2599999999999998</v>
          </cell>
        </row>
        <row r="472">
          <cell r="Q472">
            <v>2.4099999999999997</v>
          </cell>
        </row>
        <row r="473">
          <cell r="Q473">
            <v>2.5799999999999996</v>
          </cell>
        </row>
        <row r="474">
          <cell r="Q474">
            <v>2.6999999999999997</v>
          </cell>
        </row>
        <row r="475">
          <cell r="Q475">
            <v>2.87</v>
          </cell>
        </row>
        <row r="476">
          <cell r="Q476">
            <v>3.0399999999999996</v>
          </cell>
        </row>
        <row r="477">
          <cell r="Q477">
            <v>3.1900000000000004</v>
          </cell>
        </row>
        <row r="478">
          <cell r="Q478">
            <v>3.33</v>
          </cell>
        </row>
        <row r="479">
          <cell r="Q479">
            <v>3.4799999999999995</v>
          </cell>
        </row>
        <row r="480">
          <cell r="Q480">
            <v>3.65</v>
          </cell>
        </row>
        <row r="481">
          <cell r="Q481">
            <v>3.8099999999999996</v>
          </cell>
        </row>
        <row r="482">
          <cell r="Q482">
            <v>3.9499999999999997</v>
          </cell>
        </row>
        <row r="483">
          <cell r="Q483">
            <v>4.12</v>
          </cell>
        </row>
        <row r="484">
          <cell r="Q484">
            <v>4.2699999999999996</v>
          </cell>
        </row>
        <row r="485">
          <cell r="Q485">
            <v>4.4099999999999993</v>
          </cell>
        </row>
        <row r="486">
          <cell r="Q486">
            <v>4.57</v>
          </cell>
        </row>
        <row r="487">
          <cell r="Q487">
            <v>4.7299999999999995</v>
          </cell>
        </row>
        <row r="488">
          <cell r="Q488">
            <v>4.8899999999999997</v>
          </cell>
        </row>
        <row r="489">
          <cell r="Q489">
            <v>5.03</v>
          </cell>
        </row>
        <row r="490">
          <cell r="Q490">
            <v>5.18</v>
          </cell>
        </row>
        <row r="491">
          <cell r="Q491">
            <v>5.3599999999999994</v>
          </cell>
        </row>
        <row r="492">
          <cell r="Q492">
            <v>5.52</v>
          </cell>
        </row>
        <row r="493">
          <cell r="Q493">
            <v>5.6599999999999993</v>
          </cell>
        </row>
        <row r="494">
          <cell r="Q494">
            <v>5.8299999999999992</v>
          </cell>
        </row>
        <row r="495">
          <cell r="Q495">
            <v>5.98</v>
          </cell>
        </row>
        <row r="496">
          <cell r="Q496">
            <v>6.1499999999999995</v>
          </cell>
        </row>
        <row r="497">
          <cell r="Q497">
            <v>6.2799999999999994</v>
          </cell>
        </row>
        <row r="498">
          <cell r="Q498">
            <v>6.4399999999999995</v>
          </cell>
        </row>
        <row r="499">
          <cell r="Q499">
            <v>6.6099999999999994</v>
          </cell>
        </row>
        <row r="500">
          <cell r="Q500">
            <v>6.74</v>
          </cell>
        </row>
        <row r="501">
          <cell r="Q501">
            <v>6.8999999999999995</v>
          </cell>
        </row>
        <row r="502">
          <cell r="Q502">
            <v>7.06</v>
          </cell>
        </row>
        <row r="503">
          <cell r="Q503">
            <v>7.22</v>
          </cell>
        </row>
        <row r="504">
          <cell r="Q504">
            <v>7.3599999999999994</v>
          </cell>
        </row>
        <row r="505">
          <cell r="Q505">
            <v>7.53</v>
          </cell>
        </row>
        <row r="506">
          <cell r="Q506">
            <v>7.6899999999999995</v>
          </cell>
        </row>
        <row r="507">
          <cell r="Q507">
            <v>7.85</v>
          </cell>
        </row>
        <row r="508">
          <cell r="Q508">
            <v>7.9799999999999986</v>
          </cell>
        </row>
        <row r="509">
          <cell r="Q509">
            <v>8.14</v>
          </cell>
        </row>
        <row r="510">
          <cell r="Q510">
            <v>8.31</v>
          </cell>
        </row>
        <row r="511">
          <cell r="Q511">
            <v>8.4599999999999991</v>
          </cell>
        </row>
        <row r="512">
          <cell r="Q512">
            <v>8.6</v>
          </cell>
        </row>
        <row r="513">
          <cell r="Q513">
            <v>8.76</v>
          </cell>
        </row>
        <row r="514">
          <cell r="Q514">
            <v>8.93</v>
          </cell>
        </row>
        <row r="515">
          <cell r="Q515">
            <v>9.1</v>
          </cell>
        </row>
        <row r="516">
          <cell r="Q516">
            <v>9.23</v>
          </cell>
        </row>
        <row r="517">
          <cell r="Q517">
            <v>9.4</v>
          </cell>
        </row>
        <row r="518">
          <cell r="Q518">
            <v>9.5500000000000007</v>
          </cell>
        </row>
        <row r="519">
          <cell r="Q519">
            <v>9.6999999999999993</v>
          </cell>
        </row>
        <row r="520">
          <cell r="Q520">
            <v>9.8699999999999974</v>
          </cell>
        </row>
        <row r="521">
          <cell r="Q521">
            <v>10.019999999999998</v>
          </cell>
        </row>
        <row r="522">
          <cell r="Q522">
            <v>10.19</v>
          </cell>
        </row>
        <row r="523">
          <cell r="Q523">
            <v>10.32</v>
          </cell>
        </row>
        <row r="524">
          <cell r="Q524">
            <v>10.479999999999999</v>
          </cell>
        </row>
        <row r="525">
          <cell r="Q525">
            <v>10.639999999999999</v>
          </cell>
        </row>
        <row r="526">
          <cell r="Q526">
            <v>10.799999999999997</v>
          </cell>
        </row>
        <row r="527">
          <cell r="Q527">
            <v>10.94</v>
          </cell>
        </row>
        <row r="528">
          <cell r="Q528">
            <v>11.11</v>
          </cell>
        </row>
        <row r="529">
          <cell r="Q529">
            <v>11.26</v>
          </cell>
        </row>
        <row r="530">
          <cell r="Q530">
            <v>11.419999999999998</v>
          </cell>
        </row>
        <row r="531">
          <cell r="Q531">
            <v>11.569999999999999</v>
          </cell>
        </row>
        <row r="532">
          <cell r="Q532">
            <v>11.719999999999999</v>
          </cell>
        </row>
        <row r="533">
          <cell r="Q533">
            <v>11.889999999999997</v>
          </cell>
        </row>
        <row r="534">
          <cell r="Q534">
            <v>12.020000000000001</v>
          </cell>
        </row>
        <row r="535">
          <cell r="Q535">
            <v>12.18</v>
          </cell>
        </row>
        <row r="536">
          <cell r="Q536">
            <v>12.349999999999998</v>
          </cell>
        </row>
        <row r="539">
          <cell r="Q539">
            <v>8.8069999999999982E-2</v>
          </cell>
        </row>
        <row r="542">
          <cell r="Q542">
            <v>8.878999999999998E-2</v>
          </cell>
        </row>
        <row r="543">
          <cell r="Q543">
            <v>7.58</v>
          </cell>
        </row>
        <row r="546">
          <cell r="Q546">
            <v>10.64</v>
          </cell>
        </row>
        <row r="547">
          <cell r="Q547">
            <v>12.28</v>
          </cell>
        </row>
        <row r="549">
          <cell r="Q549">
            <v>17.780000000000005</v>
          </cell>
        </row>
        <row r="550">
          <cell r="Q550">
            <v>22.639999999999997</v>
          </cell>
        </row>
        <row r="551">
          <cell r="Q551">
            <v>43.19</v>
          </cell>
        </row>
        <row r="553">
          <cell r="Q553">
            <v>18.480000000000004</v>
          </cell>
        </row>
        <row r="554">
          <cell r="Q554">
            <v>23.589999999999996</v>
          </cell>
        </row>
        <row r="555">
          <cell r="Q555">
            <v>44.53</v>
          </cell>
        </row>
        <row r="557">
          <cell r="Q557">
            <v>12.530000000000001</v>
          </cell>
        </row>
        <row r="558">
          <cell r="Q558">
            <v>14.99</v>
          </cell>
        </row>
        <row r="559">
          <cell r="Q559">
            <v>17.600000000000001</v>
          </cell>
        </row>
        <row r="560">
          <cell r="Q560">
            <v>19.630000000000003</v>
          </cell>
        </row>
        <row r="562">
          <cell r="Q562">
            <v>6.2</v>
          </cell>
        </row>
        <row r="563">
          <cell r="Q563">
            <v>6.24</v>
          </cell>
        </row>
        <row r="565">
          <cell r="Q565">
            <v>0.15349000000000002</v>
          </cell>
        </row>
        <row r="566">
          <cell r="Q566">
            <v>11.47</v>
          </cell>
        </row>
        <row r="569">
          <cell r="Q569">
            <v>7.9000000000000008E-3</v>
          </cell>
        </row>
        <row r="571">
          <cell r="Q571">
            <v>3.58</v>
          </cell>
        </row>
        <row r="572">
          <cell r="Q572">
            <v>50.42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5FB56-538A-4BE9-B6F9-B2A4120E089C}">
  <dimension ref="A1:N571"/>
  <sheetViews>
    <sheetView tabSelected="1" zoomScaleNormal="100" zoomScaleSheetLayoutView="85" workbookViewId="0">
      <selection activeCell="F15" sqref="F15"/>
    </sheetView>
  </sheetViews>
  <sheetFormatPr defaultColWidth="8.85546875" defaultRowHeight="15" x14ac:dyDescent="0.2"/>
  <cols>
    <col min="1" max="1" width="6.140625" style="1" bestFit="1" customWidth="1"/>
    <col min="2" max="2" width="1.7109375" style="2" customWidth="1"/>
    <col min="3" max="3" width="10.85546875" style="2" customWidth="1"/>
    <col min="4" max="4" width="26.85546875" style="2" customWidth="1"/>
    <col min="5" max="5" width="1.7109375" style="2" customWidth="1"/>
    <col min="6" max="6" width="12" style="2" bestFit="1" customWidth="1"/>
    <col min="7" max="7" width="1.7109375" style="2" customWidth="1"/>
    <col min="8" max="8" width="14.42578125" style="2" bestFit="1" customWidth="1"/>
    <col min="9" max="9" width="1.7109375" style="2" customWidth="1"/>
    <col min="10" max="10" width="11" style="2" bestFit="1" customWidth="1"/>
    <col min="11" max="11" width="13.7109375" style="2" bestFit="1" customWidth="1"/>
    <col min="12" max="16384" width="8.85546875" style="2"/>
  </cols>
  <sheetData>
    <row r="1" spans="1:14" ht="12.75" customHeight="1" x14ac:dyDescent="0.25">
      <c r="C1" s="3"/>
      <c r="D1" s="3"/>
      <c r="E1" s="3"/>
      <c r="F1" s="4"/>
    </row>
    <row r="2" spans="1:14" ht="12.75" customHeight="1" x14ac:dyDescent="0.25">
      <c r="C2" s="3"/>
      <c r="D2" s="3"/>
      <c r="E2" s="3"/>
      <c r="F2" s="4"/>
    </row>
    <row r="3" spans="1:14" ht="12.75" customHeight="1" x14ac:dyDescent="0.25">
      <c r="C3" s="3"/>
      <c r="D3" s="3"/>
      <c r="E3" s="3"/>
      <c r="F3" s="4"/>
    </row>
    <row r="4" spans="1:14" ht="12.75" customHeight="1" x14ac:dyDescent="0.25">
      <c r="B4" s="5"/>
      <c r="C4" s="4"/>
      <c r="D4" s="4"/>
      <c r="E4" s="4"/>
      <c r="F4" s="4"/>
      <c r="G4" s="4"/>
      <c r="H4" s="6"/>
      <c r="I4" s="7"/>
    </row>
    <row r="5" spans="1:14" ht="15.75" x14ac:dyDescent="0.25">
      <c r="B5" s="8"/>
      <c r="F5" s="9">
        <v>43466</v>
      </c>
      <c r="G5" s="10"/>
      <c r="H5" s="11" t="s">
        <v>76</v>
      </c>
      <c r="I5" s="7"/>
    </row>
    <row r="6" spans="1:14" ht="15.75" x14ac:dyDescent="0.25">
      <c r="B6" s="5"/>
      <c r="F6" s="12" t="s">
        <v>72</v>
      </c>
      <c r="G6" s="7"/>
      <c r="H6" s="11">
        <v>2021</v>
      </c>
      <c r="I6" s="7"/>
    </row>
    <row r="7" spans="1:14" ht="15.75" x14ac:dyDescent="0.25">
      <c r="B7" s="8"/>
      <c r="C7" s="7"/>
      <c r="D7" s="7"/>
      <c r="E7" s="7"/>
      <c r="F7" s="13" t="s">
        <v>75</v>
      </c>
      <c r="G7" s="11"/>
      <c r="H7" s="13" t="s">
        <v>75</v>
      </c>
      <c r="I7" s="7"/>
    </row>
    <row r="8" spans="1:14" x14ac:dyDescent="0.2">
      <c r="A8" s="14"/>
      <c r="B8" s="14"/>
      <c r="C8" s="49" t="s">
        <v>1</v>
      </c>
      <c r="D8" s="49"/>
      <c r="E8" s="7"/>
      <c r="F8" s="12" t="s">
        <v>0</v>
      </c>
      <c r="G8" s="11"/>
      <c r="H8" s="13" t="s">
        <v>0</v>
      </c>
      <c r="I8" s="7"/>
    </row>
    <row r="9" spans="1:14" x14ac:dyDescent="0.2">
      <c r="A9" s="15" t="s">
        <v>3</v>
      </c>
      <c r="B9" s="15"/>
      <c r="C9" s="11" t="s">
        <v>4</v>
      </c>
      <c r="D9" s="11" t="s">
        <v>5</v>
      </c>
      <c r="E9" s="7"/>
      <c r="F9" s="13" t="s">
        <v>2</v>
      </c>
      <c r="G9" s="11"/>
      <c r="H9" s="16" t="s">
        <v>2</v>
      </c>
      <c r="I9" s="16"/>
      <c r="J9" s="13" t="s">
        <v>73</v>
      </c>
      <c r="K9" s="13" t="s">
        <v>74</v>
      </c>
    </row>
    <row r="10" spans="1:14" x14ac:dyDescent="0.2">
      <c r="A10" s="17" t="s">
        <v>6</v>
      </c>
      <c r="B10" s="18"/>
      <c r="C10" s="19" t="s">
        <v>7</v>
      </c>
      <c r="D10" s="20" t="s">
        <v>8</v>
      </c>
      <c r="E10" s="21"/>
      <c r="F10" s="17" t="s">
        <v>9</v>
      </c>
      <c r="G10" s="22"/>
      <c r="H10" s="19" t="s">
        <v>10</v>
      </c>
      <c r="I10" s="23"/>
      <c r="J10" s="19" t="s">
        <v>11</v>
      </c>
      <c r="K10" s="19" t="s">
        <v>12</v>
      </c>
    </row>
    <row r="11" spans="1:14" x14ac:dyDescent="0.2">
      <c r="A11" s="14"/>
      <c r="B11" s="14"/>
      <c r="G11" s="24"/>
      <c r="H11" s="7"/>
      <c r="I11" s="7"/>
    </row>
    <row r="12" spans="1:14" x14ac:dyDescent="0.2">
      <c r="A12" s="14">
        <v>1</v>
      </c>
      <c r="B12" s="14"/>
      <c r="C12" s="25" t="s">
        <v>13</v>
      </c>
      <c r="E12" s="26"/>
      <c r="F12" s="27"/>
      <c r="G12" s="24"/>
      <c r="H12" s="11"/>
      <c r="I12" s="11"/>
    </row>
    <row r="13" spans="1:14" x14ac:dyDescent="0.2">
      <c r="A13" s="14">
        <f>A12+1</f>
        <v>2</v>
      </c>
      <c r="B13" s="14"/>
      <c r="C13" s="2">
        <v>175</v>
      </c>
      <c r="D13" s="2">
        <v>7000</v>
      </c>
      <c r="E13" s="26"/>
      <c r="F13" s="28">
        <f>ROUND('[1]PRESENT RATES'!Q12,2)</f>
        <v>12.74</v>
      </c>
      <c r="G13" s="24"/>
      <c r="H13" s="28">
        <f>ROUND('[1]PROPOSED RATES'!Q12,2)</f>
        <v>13.43</v>
      </c>
      <c r="I13" s="11"/>
      <c r="J13" s="29">
        <f>H13-F13</f>
        <v>0.6899999999999995</v>
      </c>
      <c r="K13" s="30">
        <f>IFERROR(J13/ABS(F13),0)</f>
        <v>5.4160125588696977E-2</v>
      </c>
      <c r="M13" s="26"/>
      <c r="N13" s="26"/>
    </row>
    <row r="14" spans="1:14" x14ac:dyDescent="0.2">
      <c r="A14" s="14">
        <f t="shared" ref="A14:A75" si="0">A13+1</f>
        <v>3</v>
      </c>
      <c r="B14" s="14"/>
      <c r="C14" s="2" t="s">
        <v>14</v>
      </c>
      <c r="F14" s="28"/>
      <c r="G14" s="24"/>
      <c r="H14" s="28"/>
      <c r="I14" s="11"/>
      <c r="M14" s="26"/>
      <c r="N14" s="26"/>
    </row>
    <row r="15" spans="1:14" x14ac:dyDescent="0.2">
      <c r="A15" s="14">
        <f t="shared" si="0"/>
        <v>4</v>
      </c>
      <c r="B15" s="14"/>
      <c r="C15" s="2">
        <v>175</v>
      </c>
      <c r="D15" s="2">
        <v>7000</v>
      </c>
      <c r="E15" s="31"/>
      <c r="F15" s="28">
        <f>ROUND('[1]PRESENT RATES'!Q14,2)</f>
        <v>13.17</v>
      </c>
      <c r="G15" s="24"/>
      <c r="H15" s="28">
        <f>ROUND('[1]PROPOSED RATES'!Q14,2)</f>
        <v>13.98</v>
      </c>
      <c r="I15" s="11"/>
      <c r="J15" s="29">
        <f>H15-F15</f>
        <v>0.8100000000000005</v>
      </c>
      <c r="K15" s="30">
        <f>IFERROR(J15/ABS(F15),0)</f>
        <v>6.1503416856492063E-2</v>
      </c>
      <c r="M15" s="26"/>
      <c r="N15" s="26"/>
    </row>
    <row r="16" spans="1:14" x14ac:dyDescent="0.2">
      <c r="A16" s="14">
        <f t="shared" si="0"/>
        <v>5</v>
      </c>
      <c r="B16" s="14"/>
      <c r="C16" s="2">
        <v>400</v>
      </c>
      <c r="D16" s="2">
        <v>20000</v>
      </c>
      <c r="E16" s="31"/>
      <c r="F16" s="28">
        <f>ROUND('[1]PRESENT RATES'!Q15,2)</f>
        <v>22.35</v>
      </c>
      <c r="G16" s="24"/>
      <c r="H16" s="28">
        <f>ROUND('[1]PROPOSED RATES'!Q15,2)</f>
        <v>24.33</v>
      </c>
      <c r="I16" s="11"/>
      <c r="J16" s="29">
        <f>H16-F16</f>
        <v>1.9799999999999969</v>
      </c>
      <c r="K16" s="30">
        <f>IFERROR(J16/ABS(F16),0)</f>
        <v>8.8590604026845488E-2</v>
      </c>
      <c r="M16" s="26"/>
      <c r="N16" s="26"/>
    </row>
    <row r="17" spans="1:14" x14ac:dyDescent="0.2">
      <c r="A17" s="14">
        <f t="shared" si="0"/>
        <v>6</v>
      </c>
      <c r="B17" s="14"/>
      <c r="C17" s="2" t="s">
        <v>15</v>
      </c>
      <c r="E17" s="31"/>
      <c r="F17" s="28"/>
      <c r="G17" s="24"/>
      <c r="H17" s="28"/>
      <c r="I17" s="11"/>
      <c r="J17" s="29"/>
      <c r="K17" s="30"/>
      <c r="M17" s="26"/>
      <c r="N17" s="26"/>
    </row>
    <row r="18" spans="1:14" x14ac:dyDescent="0.2">
      <c r="A18" s="14">
        <f t="shared" si="0"/>
        <v>7</v>
      </c>
      <c r="B18" s="14"/>
      <c r="C18" s="2">
        <v>70</v>
      </c>
      <c r="D18" s="2">
        <v>5800</v>
      </c>
      <c r="E18" s="31"/>
      <c r="F18" s="28">
        <f>ROUND('[1]PRESENT RATES'!Q19,2)</f>
        <v>9.9499999999999993</v>
      </c>
      <c r="G18" s="24"/>
      <c r="H18" s="28">
        <f>ROUND('[1]PROPOSED RATES'!Q19,2)</f>
        <v>9.34</v>
      </c>
      <c r="I18" s="11"/>
      <c r="J18" s="29">
        <f>H18-F18</f>
        <v>-0.60999999999999943</v>
      </c>
      <c r="K18" s="30">
        <f>IFERROR(J18/ABS(F18),0)</f>
        <v>-6.1306532663316531E-2</v>
      </c>
      <c r="M18" s="26"/>
      <c r="N18" s="26"/>
    </row>
    <row r="19" spans="1:14" x14ac:dyDescent="0.2">
      <c r="A19" s="14">
        <f t="shared" si="0"/>
        <v>8</v>
      </c>
      <c r="B19" s="14"/>
      <c r="C19" s="2">
        <v>100</v>
      </c>
      <c r="D19" s="2">
        <v>9500</v>
      </c>
      <c r="E19" s="31"/>
      <c r="F19" s="28">
        <f>ROUND('[1]PRESENT RATES'!Q20,2)</f>
        <v>11</v>
      </c>
      <c r="G19" s="24"/>
      <c r="H19" s="28">
        <f>ROUND('[1]PROPOSED RATES'!Q20,2)</f>
        <v>10.52</v>
      </c>
      <c r="I19" s="11"/>
      <c r="J19" s="29">
        <f>H19-F19</f>
        <v>-0.48000000000000043</v>
      </c>
      <c r="K19" s="30">
        <f>IFERROR(J19/ABS(F19),0)</f>
        <v>-4.3636363636363674E-2</v>
      </c>
      <c r="M19" s="26"/>
      <c r="N19" s="26"/>
    </row>
    <row r="20" spans="1:14" x14ac:dyDescent="0.2">
      <c r="A20" s="14">
        <f t="shared" si="0"/>
        <v>9</v>
      </c>
      <c r="B20" s="14"/>
      <c r="C20" s="2">
        <v>150</v>
      </c>
      <c r="D20" s="2">
        <v>16000</v>
      </c>
      <c r="E20" s="31"/>
      <c r="F20" s="28">
        <f>ROUND('[1]PRESENT RATES'!Q21,2)</f>
        <v>12.31</v>
      </c>
      <c r="G20" s="24"/>
      <c r="H20" s="28">
        <f>ROUND('[1]PROPOSED RATES'!Q21,2)</f>
        <v>12.16</v>
      </c>
      <c r="I20" s="11"/>
      <c r="J20" s="29">
        <f>H20-F20</f>
        <v>-0.15000000000000036</v>
      </c>
      <c r="K20" s="30">
        <f>IFERROR(J20/ABS(F20),0)</f>
        <v>-1.2185215272136504E-2</v>
      </c>
      <c r="M20" s="26"/>
      <c r="N20" s="26"/>
    </row>
    <row r="21" spans="1:14" x14ac:dyDescent="0.2">
      <c r="A21" s="14">
        <f t="shared" si="0"/>
        <v>10</v>
      </c>
      <c r="B21" s="14"/>
      <c r="C21" s="2" t="s">
        <v>16</v>
      </c>
      <c r="E21" s="31"/>
      <c r="F21" s="28"/>
      <c r="G21" s="24"/>
      <c r="H21" s="28"/>
      <c r="I21" s="11"/>
      <c r="J21" s="29"/>
      <c r="K21" s="30"/>
      <c r="M21" s="26"/>
      <c r="N21" s="26"/>
    </row>
    <row r="22" spans="1:14" x14ac:dyDescent="0.2">
      <c r="A22" s="14">
        <f t="shared" si="0"/>
        <v>11</v>
      </c>
      <c r="B22" s="14"/>
      <c r="C22" s="2">
        <v>200</v>
      </c>
      <c r="D22" s="2">
        <v>22000</v>
      </c>
      <c r="E22" s="31"/>
      <c r="F22" s="28">
        <f>ROUND('[1]PRESENT RATES'!Q23,2)</f>
        <v>14.98</v>
      </c>
      <c r="G22" s="24"/>
      <c r="H22" s="28">
        <f>ROUND('[1]PROPOSED RATES'!Q23,2)</f>
        <v>15.03</v>
      </c>
      <c r="I22" s="11"/>
      <c r="J22" s="29">
        <f>H22-F22</f>
        <v>4.9999999999998934E-2</v>
      </c>
      <c r="K22" s="30">
        <f>IFERROR(J22/ABS(F22),0)</f>
        <v>3.3377837116154159E-3</v>
      </c>
      <c r="M22" s="26"/>
      <c r="N22" s="26"/>
    </row>
    <row r="23" spans="1:14" x14ac:dyDescent="0.2">
      <c r="A23" s="14">
        <f t="shared" si="0"/>
        <v>12</v>
      </c>
      <c r="B23" s="14"/>
      <c r="C23" s="2">
        <v>250</v>
      </c>
      <c r="D23" s="2">
        <v>30000</v>
      </c>
      <c r="E23" s="31"/>
      <c r="F23" s="28">
        <f>ROUND('[1]PRESENT RATES'!Q24,2)</f>
        <v>17.32</v>
      </c>
      <c r="G23" s="24"/>
      <c r="H23" s="28">
        <f>ROUND('[1]PROPOSED RATES'!Q24,2)</f>
        <v>17.63</v>
      </c>
      <c r="I23" s="11"/>
      <c r="J23" s="29">
        <f>H23-F23</f>
        <v>0.30999999999999872</v>
      </c>
      <c r="K23" s="30">
        <f>IFERROR(J23/ABS(F23),0)</f>
        <v>1.7898383371824405E-2</v>
      </c>
      <c r="M23" s="26"/>
      <c r="N23" s="26"/>
    </row>
    <row r="24" spans="1:14" x14ac:dyDescent="0.2">
      <c r="A24" s="14">
        <f t="shared" si="0"/>
        <v>13</v>
      </c>
      <c r="B24" s="14"/>
      <c r="C24" s="2">
        <v>400</v>
      </c>
      <c r="D24" s="2">
        <v>50000</v>
      </c>
      <c r="E24" s="31"/>
      <c r="F24" s="28">
        <f>ROUND('[1]PRESENT RATES'!Q25,2)</f>
        <v>21.1</v>
      </c>
      <c r="G24" s="24"/>
      <c r="H24" s="28">
        <f>ROUND('[1]PROPOSED RATES'!Q25,2)</f>
        <v>22.5</v>
      </c>
      <c r="I24" s="11"/>
      <c r="J24" s="29">
        <f>H24-F24</f>
        <v>1.3999999999999986</v>
      </c>
      <c r="K24" s="30">
        <f>IFERROR(J24/ABS(F24),0)</f>
        <v>6.6350710900473855E-2</v>
      </c>
      <c r="M24" s="26"/>
      <c r="N24" s="26"/>
    </row>
    <row r="25" spans="1:14" x14ac:dyDescent="0.2">
      <c r="A25" s="14">
        <f t="shared" si="0"/>
        <v>14</v>
      </c>
      <c r="B25" s="14"/>
      <c r="C25" s="2" t="s">
        <v>17</v>
      </c>
      <c r="E25" s="31"/>
      <c r="F25" s="28"/>
      <c r="G25" s="24"/>
      <c r="H25" s="28"/>
      <c r="I25" s="11"/>
      <c r="J25" s="29"/>
      <c r="K25" s="30"/>
      <c r="M25" s="26"/>
      <c r="N25" s="26"/>
    </row>
    <row r="26" spans="1:14" x14ac:dyDescent="0.2">
      <c r="A26" s="14">
        <f t="shared" si="0"/>
        <v>15</v>
      </c>
      <c r="B26" s="14"/>
      <c r="C26" s="2">
        <v>70</v>
      </c>
      <c r="D26" s="2">
        <v>5800</v>
      </c>
      <c r="E26" s="31"/>
      <c r="F26" s="28">
        <f>ROUND('[1]PRESENT RATES'!Q27,2)</f>
        <v>10.09</v>
      </c>
      <c r="G26" s="24"/>
      <c r="H26" s="28">
        <f>ROUND('[1]PROPOSED RATES'!Q27,2)</f>
        <v>9.69</v>
      </c>
      <c r="I26" s="11"/>
      <c r="J26" s="29">
        <f>H26-F26</f>
        <v>-0.40000000000000036</v>
      </c>
      <c r="K26" s="30">
        <f>IFERROR(J26/ABS(F26),0)</f>
        <v>-3.9643211100099142E-2</v>
      </c>
      <c r="M26" s="26"/>
      <c r="N26" s="26"/>
    </row>
    <row r="27" spans="1:14" x14ac:dyDescent="0.2">
      <c r="A27" s="14">
        <f t="shared" si="0"/>
        <v>16</v>
      </c>
      <c r="B27" s="14"/>
      <c r="C27" s="2">
        <v>100</v>
      </c>
      <c r="D27" s="2">
        <v>9500</v>
      </c>
      <c r="E27" s="31"/>
      <c r="F27" s="28">
        <f>ROUND('[1]PRESENT RATES'!Q28,2)</f>
        <v>11.19</v>
      </c>
      <c r="G27" s="24"/>
      <c r="H27" s="28">
        <f>ROUND('[1]PROPOSED RATES'!Q28,2)</f>
        <v>10.94</v>
      </c>
      <c r="I27" s="11"/>
      <c r="J27" s="29">
        <f>H27-F27</f>
        <v>-0.25</v>
      </c>
      <c r="K27" s="30">
        <f>IFERROR(J27/ABS(F27),0)</f>
        <v>-2.2341376228775692E-2</v>
      </c>
      <c r="M27" s="26"/>
      <c r="N27" s="26"/>
    </row>
    <row r="28" spans="1:14" x14ac:dyDescent="0.2">
      <c r="A28" s="14">
        <f t="shared" si="0"/>
        <v>17</v>
      </c>
      <c r="B28" s="14"/>
      <c r="C28" s="2">
        <v>150</v>
      </c>
      <c r="D28" s="2">
        <v>16000</v>
      </c>
      <c r="E28" s="31"/>
      <c r="F28" s="28">
        <f>ROUND('[1]PRESENT RATES'!Q29,2)</f>
        <v>12.37</v>
      </c>
      <c r="G28" s="24"/>
      <c r="H28" s="28">
        <f>ROUND('[1]PROPOSED RATES'!Q29,2)</f>
        <v>12.42</v>
      </c>
      <c r="I28" s="11"/>
      <c r="J28" s="29">
        <f>H28-F28</f>
        <v>5.0000000000000711E-2</v>
      </c>
      <c r="K28" s="30">
        <f>IFERROR(J28/ABS(F28),0)</f>
        <v>4.0420371867421756E-3</v>
      </c>
      <c r="M28" s="26"/>
      <c r="N28" s="26"/>
    </row>
    <row r="29" spans="1:14" x14ac:dyDescent="0.2">
      <c r="A29" s="14">
        <f t="shared" si="0"/>
        <v>18</v>
      </c>
      <c r="B29" s="14"/>
      <c r="C29" s="2" t="s">
        <v>18</v>
      </c>
      <c r="E29" s="31"/>
      <c r="F29" s="28"/>
      <c r="G29" s="24"/>
      <c r="H29" s="28"/>
      <c r="I29" s="11"/>
      <c r="J29" s="29"/>
      <c r="K29" s="30"/>
      <c r="M29" s="26"/>
      <c r="N29" s="26"/>
    </row>
    <row r="30" spans="1:14" x14ac:dyDescent="0.2">
      <c r="A30" s="14">
        <f t="shared" si="0"/>
        <v>19</v>
      </c>
      <c r="B30" s="14"/>
      <c r="C30" s="2">
        <v>200</v>
      </c>
      <c r="D30" s="2">
        <v>22000</v>
      </c>
      <c r="E30" s="31"/>
      <c r="F30" s="28">
        <f>ROUND('[1]PRESENT RATES'!Q31,2)</f>
        <v>15.02</v>
      </c>
      <c r="G30" s="24"/>
      <c r="H30" s="28">
        <f>ROUND('[1]PROPOSED RATES'!Q31,2)</f>
        <v>15.2</v>
      </c>
      <c r="I30" s="11"/>
      <c r="J30" s="29">
        <f>H30-F30</f>
        <v>0.17999999999999972</v>
      </c>
      <c r="K30" s="30">
        <f>IFERROR(J30/ABS(F30),0)</f>
        <v>1.1984021304926746E-2</v>
      </c>
      <c r="M30" s="26"/>
      <c r="N30" s="26"/>
    </row>
    <row r="31" spans="1:14" x14ac:dyDescent="0.2">
      <c r="A31" s="14">
        <f t="shared" si="0"/>
        <v>20</v>
      </c>
      <c r="B31" s="14"/>
      <c r="C31" s="2">
        <v>250</v>
      </c>
      <c r="D31" s="2">
        <v>30000</v>
      </c>
      <c r="E31" s="31"/>
      <c r="F31" s="28">
        <f>ROUND('[1]PRESENT RATES'!Q32,2)</f>
        <v>17.37</v>
      </c>
      <c r="G31" s="24"/>
      <c r="H31" s="28">
        <f>ROUND('[1]PROPOSED RATES'!Q32,2)</f>
        <v>17.82</v>
      </c>
      <c r="I31" s="11"/>
      <c r="J31" s="29">
        <f>H31-F31</f>
        <v>0.44999999999999929</v>
      </c>
      <c r="K31" s="30">
        <f>IFERROR(J31/ABS(F31),0)</f>
        <v>2.5906735751295294E-2</v>
      </c>
      <c r="M31" s="26"/>
      <c r="N31" s="26"/>
    </row>
    <row r="32" spans="1:14" x14ac:dyDescent="0.2">
      <c r="A32" s="14">
        <f t="shared" si="0"/>
        <v>21</v>
      </c>
      <c r="B32" s="14"/>
      <c r="C32" s="2">
        <v>400</v>
      </c>
      <c r="D32" s="2">
        <v>50000</v>
      </c>
      <c r="E32" s="31"/>
      <c r="F32" s="28">
        <f>ROUND('[1]PRESENT RATES'!Q33,2)</f>
        <v>21.03</v>
      </c>
      <c r="G32" s="24"/>
      <c r="H32" s="28">
        <f>ROUND('[1]PROPOSED RATES'!Q33,2)</f>
        <v>22.61</v>
      </c>
      <c r="I32" s="11"/>
      <c r="J32" s="29">
        <f>H32-F32</f>
        <v>1.5799999999999983</v>
      </c>
      <c r="K32" s="30">
        <f>IFERROR(J32/ABS(F32),0)</f>
        <v>7.5130765572990879E-2</v>
      </c>
      <c r="M32" s="26"/>
      <c r="N32" s="26"/>
    </row>
    <row r="33" spans="1:14" x14ac:dyDescent="0.2">
      <c r="A33" s="14">
        <f t="shared" si="0"/>
        <v>22</v>
      </c>
      <c r="B33" s="14"/>
      <c r="C33" s="2" t="s">
        <v>19</v>
      </c>
      <c r="E33" s="31"/>
      <c r="F33" s="28"/>
      <c r="G33" s="24"/>
      <c r="H33" s="28"/>
      <c r="I33" s="11"/>
      <c r="J33" s="29"/>
      <c r="K33" s="30"/>
      <c r="M33" s="26"/>
      <c r="N33" s="26"/>
    </row>
    <row r="34" spans="1:14" x14ac:dyDescent="0.2">
      <c r="A34" s="14">
        <f t="shared" si="0"/>
        <v>23</v>
      </c>
      <c r="B34" s="14"/>
      <c r="C34" s="2">
        <v>70</v>
      </c>
      <c r="D34" s="2">
        <v>5800</v>
      </c>
      <c r="E34" s="31"/>
      <c r="F34" s="28">
        <f>ROUND('[1]PRESENT RATES'!Q35,2)</f>
        <v>8.94</v>
      </c>
      <c r="G34" s="24"/>
      <c r="H34" s="28">
        <f>ROUND('[1]PROPOSED RATES'!Q35,2)</f>
        <v>8.5299999999999994</v>
      </c>
      <c r="I34" s="11"/>
      <c r="J34" s="29">
        <f>H34-F34</f>
        <v>-0.41000000000000014</v>
      </c>
      <c r="K34" s="30">
        <f>IFERROR(J34/ABS(F34),0)</f>
        <v>-4.5861297539149908E-2</v>
      </c>
      <c r="M34" s="26"/>
      <c r="N34" s="26"/>
    </row>
    <row r="35" spans="1:14" x14ac:dyDescent="0.2">
      <c r="A35" s="14">
        <f t="shared" si="0"/>
        <v>24</v>
      </c>
      <c r="B35" s="14"/>
      <c r="C35" s="2">
        <v>100</v>
      </c>
      <c r="D35" s="2">
        <v>9500</v>
      </c>
      <c r="E35" s="31"/>
      <c r="F35" s="28">
        <f>ROUND('[1]PRESENT RATES'!Q36,2)</f>
        <v>10.01</v>
      </c>
      <c r="G35" s="24"/>
      <c r="H35" s="28">
        <f>ROUND('[1]PROPOSED RATES'!Q36,2)</f>
        <v>9.7200000000000006</v>
      </c>
      <c r="I35" s="11"/>
      <c r="J35" s="29">
        <f>H35-F35</f>
        <v>-0.28999999999999915</v>
      </c>
      <c r="K35" s="30">
        <f>IFERROR(J35/ABS(F35),0)</f>
        <v>-2.8971028971028885E-2</v>
      </c>
      <c r="M35" s="26"/>
      <c r="N35" s="26"/>
    </row>
    <row r="36" spans="1:14" x14ac:dyDescent="0.2">
      <c r="A36" s="14">
        <f t="shared" si="0"/>
        <v>25</v>
      </c>
      <c r="B36" s="14"/>
      <c r="C36" s="2">
        <v>150</v>
      </c>
      <c r="D36" s="2">
        <v>16000</v>
      </c>
      <c r="E36" s="31"/>
      <c r="F36" s="28">
        <f>ROUND('[1]PRESENT RATES'!Q37,2)</f>
        <v>11.3</v>
      </c>
      <c r="G36" s="24"/>
      <c r="H36" s="28">
        <f>ROUND('[1]PROPOSED RATES'!Q37,2)</f>
        <v>11.36</v>
      </c>
      <c r="I36" s="11"/>
      <c r="J36" s="29">
        <f>H36-F36</f>
        <v>5.9999999999998721E-2</v>
      </c>
      <c r="K36" s="30">
        <f>IFERROR(J36/ABS(F36),0)</f>
        <v>5.3097345132742226E-3</v>
      </c>
      <c r="M36" s="26"/>
      <c r="N36" s="26"/>
    </row>
    <row r="37" spans="1:14" x14ac:dyDescent="0.2">
      <c r="A37" s="14">
        <f t="shared" si="0"/>
        <v>26</v>
      </c>
      <c r="B37" s="14"/>
      <c r="C37" s="2" t="s">
        <v>20</v>
      </c>
      <c r="E37" s="31"/>
      <c r="F37" s="28"/>
      <c r="G37" s="24"/>
      <c r="H37" s="28"/>
      <c r="I37" s="11"/>
      <c r="J37" s="29"/>
      <c r="K37" s="30"/>
      <c r="M37" s="26"/>
      <c r="N37" s="26"/>
    </row>
    <row r="38" spans="1:14" x14ac:dyDescent="0.2">
      <c r="A38" s="14">
        <f t="shared" si="0"/>
        <v>27</v>
      </c>
      <c r="B38" s="14"/>
      <c r="C38" s="2">
        <v>200</v>
      </c>
      <c r="D38" s="2">
        <v>22000</v>
      </c>
      <c r="E38" s="31"/>
      <c r="F38" s="28">
        <f>ROUND('[1]PRESENT RATES'!Q39,2)</f>
        <v>13.97</v>
      </c>
      <c r="G38" s="24"/>
      <c r="H38" s="28">
        <f>ROUND('[1]PROPOSED RATES'!Q39,2)</f>
        <v>14.23</v>
      </c>
      <c r="I38" s="11"/>
      <c r="J38" s="29">
        <f>H38-F38</f>
        <v>0.25999999999999979</v>
      </c>
      <c r="K38" s="30">
        <f>IFERROR(J38/ABS(F38),0)</f>
        <v>1.8611309949892612E-2</v>
      </c>
      <c r="M38" s="26"/>
      <c r="N38" s="26"/>
    </row>
    <row r="39" spans="1:14" x14ac:dyDescent="0.2">
      <c r="A39" s="14">
        <f t="shared" si="0"/>
        <v>28</v>
      </c>
      <c r="B39" s="14"/>
      <c r="C39" s="2">
        <v>250</v>
      </c>
      <c r="D39" s="2">
        <v>30000</v>
      </c>
      <c r="E39" s="31"/>
      <c r="F39" s="28">
        <f>ROUND('[1]PRESENT RATES'!Q40,2)</f>
        <v>16.399999999999999</v>
      </c>
      <c r="G39" s="24"/>
      <c r="H39" s="28">
        <f>ROUND('[1]PROPOSED RATES'!Q40,2)</f>
        <v>16.91</v>
      </c>
      <c r="I39" s="11"/>
      <c r="J39" s="29">
        <f>H39-F39</f>
        <v>0.51000000000000156</v>
      </c>
      <c r="K39" s="30">
        <f>IFERROR(J39/ABS(F39),0)</f>
        <v>3.1097560975609853E-2</v>
      </c>
      <c r="M39" s="26"/>
      <c r="N39" s="26"/>
    </row>
    <row r="40" spans="1:14" x14ac:dyDescent="0.2">
      <c r="A40" s="14">
        <f t="shared" si="0"/>
        <v>29</v>
      </c>
      <c r="B40" s="14"/>
      <c r="C40" s="2">
        <v>400</v>
      </c>
      <c r="D40" s="2">
        <v>50000</v>
      </c>
      <c r="E40" s="31"/>
      <c r="F40" s="28">
        <f>ROUND('[1]PRESENT RATES'!Q41,2)</f>
        <v>20.09</v>
      </c>
      <c r="G40" s="24"/>
      <c r="H40" s="28">
        <f>ROUND('[1]PROPOSED RATES'!Q41,2)</f>
        <v>21.7</v>
      </c>
      <c r="I40" s="11"/>
      <c r="J40" s="29">
        <f>H40-F40</f>
        <v>1.6099999999999994</v>
      </c>
      <c r="K40" s="30">
        <f>IFERROR(J40/ABS(F40),0)</f>
        <v>8.0139372822299618E-2</v>
      </c>
      <c r="M40" s="26"/>
      <c r="N40" s="26"/>
    </row>
    <row r="41" spans="1:14" x14ac:dyDescent="0.2">
      <c r="A41" s="14">
        <f t="shared" si="0"/>
        <v>30</v>
      </c>
      <c r="B41" s="14"/>
      <c r="C41" s="2" t="s">
        <v>21</v>
      </c>
      <c r="E41" s="31"/>
      <c r="F41" s="28"/>
      <c r="G41" s="24"/>
      <c r="H41" s="28"/>
      <c r="I41" s="11"/>
      <c r="J41" s="29"/>
      <c r="K41" s="30"/>
      <c r="M41" s="26"/>
      <c r="N41" s="26"/>
    </row>
    <row r="42" spans="1:14" x14ac:dyDescent="0.2">
      <c r="A42" s="14">
        <f t="shared" si="0"/>
        <v>31</v>
      </c>
      <c r="B42" s="14"/>
      <c r="C42" s="2">
        <v>70</v>
      </c>
      <c r="D42" s="2">
        <v>5800</v>
      </c>
      <c r="E42" s="31"/>
      <c r="F42" s="28">
        <f>ROUND('[1]PRESENT RATES'!Q43,2)</f>
        <v>14.78</v>
      </c>
      <c r="G42" s="24"/>
      <c r="H42" s="28">
        <f>ROUND('[1]PROPOSED RATES'!Q43,2)</f>
        <v>13.49</v>
      </c>
      <c r="I42" s="11"/>
      <c r="J42" s="29">
        <f>H42-F42</f>
        <v>-1.2899999999999991</v>
      </c>
      <c r="K42" s="30">
        <f>IFERROR(J42/ABS(F42),0)</f>
        <v>-8.7280108254397776E-2</v>
      </c>
      <c r="M42" s="26"/>
      <c r="N42" s="26"/>
    </row>
    <row r="43" spans="1:14" x14ac:dyDescent="0.2">
      <c r="A43" s="14">
        <f t="shared" si="0"/>
        <v>32</v>
      </c>
      <c r="B43" s="14"/>
      <c r="C43" s="2">
        <v>100</v>
      </c>
      <c r="D43" s="2">
        <v>9500</v>
      </c>
      <c r="E43" s="31"/>
      <c r="F43" s="28">
        <f>ROUND('[1]PRESENT RATES'!Q44,2)</f>
        <v>15.71</v>
      </c>
      <c r="G43" s="24"/>
      <c r="H43" s="28">
        <f>ROUND('[1]PROPOSED RATES'!Q44,2)</f>
        <v>14.62</v>
      </c>
      <c r="I43" s="11"/>
      <c r="J43" s="29">
        <f t="shared" ref="J43:J44" si="1">H43-F43</f>
        <v>-1.0900000000000016</v>
      </c>
      <c r="K43" s="30">
        <f t="shared" ref="K43:K44" si="2">IFERROR(J43/ABS(F43),0)</f>
        <v>-6.9382558879694564E-2</v>
      </c>
      <c r="M43" s="26"/>
      <c r="N43" s="26"/>
    </row>
    <row r="44" spans="1:14" x14ac:dyDescent="0.2">
      <c r="A44" s="14">
        <f t="shared" si="0"/>
        <v>33</v>
      </c>
      <c r="B44" s="14"/>
      <c r="C44" s="2">
        <v>150</v>
      </c>
      <c r="D44" s="2">
        <v>16000</v>
      </c>
      <c r="E44" s="31"/>
      <c r="F44" s="28">
        <f>ROUND('[1]PRESENT RATES'!Q45,2)</f>
        <v>16.91</v>
      </c>
      <c r="G44" s="24"/>
      <c r="H44" s="28">
        <f>ROUND('[1]PROPOSED RATES'!Q45,2)</f>
        <v>16.12</v>
      </c>
      <c r="I44" s="11"/>
      <c r="J44" s="29">
        <f t="shared" si="1"/>
        <v>-0.78999999999999915</v>
      </c>
      <c r="K44" s="30">
        <f t="shared" si="2"/>
        <v>-4.671791839148428E-2</v>
      </c>
      <c r="M44" s="26"/>
      <c r="N44" s="26"/>
    </row>
    <row r="45" spans="1:14" x14ac:dyDescent="0.2">
      <c r="A45" s="14">
        <f t="shared" si="0"/>
        <v>34</v>
      </c>
      <c r="B45" s="14"/>
      <c r="C45" s="2" t="s">
        <v>22</v>
      </c>
      <c r="E45" s="31"/>
      <c r="F45" s="28"/>
      <c r="G45" s="24"/>
      <c r="H45" s="28"/>
      <c r="I45" s="11"/>
      <c r="J45" s="29"/>
      <c r="K45" s="30"/>
      <c r="M45" s="26"/>
      <c r="N45" s="26"/>
    </row>
    <row r="46" spans="1:14" x14ac:dyDescent="0.2">
      <c r="A46" s="14">
        <f t="shared" si="0"/>
        <v>35</v>
      </c>
      <c r="B46" s="14"/>
      <c r="C46" s="2">
        <v>200</v>
      </c>
      <c r="D46" s="2">
        <v>22000</v>
      </c>
      <c r="E46" s="31"/>
      <c r="F46" s="28">
        <f>ROUND('[1]PRESENT RATES'!Q47,2)</f>
        <v>20.57</v>
      </c>
      <c r="G46" s="24"/>
      <c r="H46" s="28">
        <f>ROUND('[1]PROPOSED RATES'!Q47,2)</f>
        <v>19.78</v>
      </c>
      <c r="I46" s="11"/>
      <c r="J46" s="29">
        <f>H46-F46</f>
        <v>-0.78999999999999915</v>
      </c>
      <c r="K46" s="30">
        <f>IFERROR(J46/ABS(F46),0)</f>
        <v>-3.8405444822557082E-2</v>
      </c>
      <c r="M46" s="26"/>
      <c r="N46" s="26"/>
    </row>
    <row r="47" spans="1:14" x14ac:dyDescent="0.2">
      <c r="A47" s="14">
        <f t="shared" si="0"/>
        <v>36</v>
      </c>
      <c r="B47" s="14"/>
      <c r="C47" s="2">
        <v>250</v>
      </c>
      <c r="D47" s="2">
        <v>30000</v>
      </c>
      <c r="E47" s="31"/>
      <c r="F47" s="28">
        <f>ROUND('[1]PRESENT RATES'!Q48,2)</f>
        <v>22.31</v>
      </c>
      <c r="G47" s="24"/>
      <c r="H47" s="28">
        <f>ROUND('[1]PROPOSED RATES'!Q48,2)</f>
        <v>21.93</v>
      </c>
      <c r="I47" s="11"/>
      <c r="J47" s="29">
        <f t="shared" ref="J47:J48" si="3">H47-F47</f>
        <v>-0.37999999999999901</v>
      </c>
      <c r="K47" s="30">
        <f t="shared" ref="K47:K48" si="4">IFERROR(J47/ABS(F47),0)</f>
        <v>-1.7032720753025504E-2</v>
      </c>
      <c r="M47" s="26"/>
      <c r="N47" s="26"/>
    </row>
    <row r="48" spans="1:14" x14ac:dyDescent="0.2">
      <c r="A48" s="14">
        <f t="shared" si="0"/>
        <v>37</v>
      </c>
      <c r="B48" s="14"/>
      <c r="C48" s="2">
        <v>400</v>
      </c>
      <c r="D48" s="2">
        <v>50000</v>
      </c>
      <c r="E48" s="31"/>
      <c r="F48" s="28">
        <f>ROUND('[1]PRESENT RATES'!Q49,2)</f>
        <v>28.08</v>
      </c>
      <c r="G48" s="24"/>
      <c r="H48" s="28">
        <f>ROUND('[1]PROPOSED RATES'!Q49,2)</f>
        <v>28.33</v>
      </c>
      <c r="I48" s="11"/>
      <c r="J48" s="29">
        <f t="shared" si="3"/>
        <v>0.25</v>
      </c>
      <c r="K48" s="30">
        <f t="shared" si="4"/>
        <v>8.9031339031339033E-3</v>
      </c>
      <c r="M48" s="26"/>
      <c r="N48" s="26"/>
    </row>
    <row r="49" spans="1:14" x14ac:dyDescent="0.2">
      <c r="A49" s="14">
        <f t="shared" si="0"/>
        <v>38</v>
      </c>
      <c r="B49" s="14"/>
      <c r="C49" s="2" t="s">
        <v>23</v>
      </c>
      <c r="E49" s="31"/>
      <c r="F49" s="28"/>
      <c r="G49" s="24"/>
      <c r="H49" s="28"/>
      <c r="I49" s="11"/>
      <c r="J49" s="29"/>
      <c r="K49" s="30"/>
      <c r="M49" s="26"/>
      <c r="N49" s="26"/>
    </row>
    <row r="50" spans="1:14" x14ac:dyDescent="0.2">
      <c r="A50" s="14">
        <f t="shared" si="0"/>
        <v>39</v>
      </c>
      <c r="B50" s="14"/>
      <c r="C50" s="2">
        <v>70</v>
      </c>
      <c r="D50" s="2">
        <v>5800</v>
      </c>
      <c r="E50" s="31"/>
      <c r="F50" s="28">
        <f>ROUND('[1]PRESENT RATES'!Q51,2)</f>
        <v>9.81</v>
      </c>
      <c r="G50" s="24"/>
      <c r="H50" s="28">
        <f>ROUND('[1]PROPOSED RATES'!Q51,2)</f>
        <v>9.41</v>
      </c>
      <c r="I50" s="11"/>
      <c r="J50" s="29">
        <f>H50-F50</f>
        <v>-0.40000000000000036</v>
      </c>
      <c r="K50" s="30">
        <f>IFERROR(J50/ABS(F50),0)</f>
        <v>-4.0774719673802279E-2</v>
      </c>
      <c r="M50" s="26"/>
      <c r="N50" s="26"/>
    </row>
    <row r="51" spans="1:14" x14ac:dyDescent="0.2">
      <c r="A51" s="14">
        <f t="shared" si="0"/>
        <v>40</v>
      </c>
      <c r="B51" s="14"/>
      <c r="C51" s="2">
        <v>100</v>
      </c>
      <c r="D51" s="2">
        <v>9500</v>
      </c>
      <c r="E51" s="31"/>
      <c r="F51" s="28">
        <f>ROUND('[1]PRESENT RATES'!Q52,2)</f>
        <v>10.68</v>
      </c>
      <c r="G51" s="24"/>
      <c r="H51" s="28">
        <f>ROUND('[1]PROPOSED RATES'!Q52,2)</f>
        <v>10.78</v>
      </c>
      <c r="I51" s="11"/>
      <c r="J51" s="29">
        <f>H51-F51</f>
        <v>9.9999999999999645E-2</v>
      </c>
      <c r="K51" s="30">
        <f>IFERROR(J51/ABS(F51),0)</f>
        <v>9.3632958801497801E-3</v>
      </c>
      <c r="M51" s="26"/>
      <c r="N51" s="26"/>
    </row>
    <row r="52" spans="1:14" x14ac:dyDescent="0.2">
      <c r="A52" s="14">
        <f t="shared" si="0"/>
        <v>41</v>
      </c>
      <c r="B52" s="14"/>
      <c r="C52" s="2">
        <v>150</v>
      </c>
      <c r="D52" s="2">
        <v>16000</v>
      </c>
      <c r="E52" s="31"/>
      <c r="F52" s="28">
        <f>ROUND('[1]PRESENT RATES'!Q53,2)</f>
        <v>12.28</v>
      </c>
      <c r="G52" s="24"/>
      <c r="H52" s="28">
        <f>ROUND('[1]PROPOSED RATES'!Q53,2)</f>
        <v>12.22</v>
      </c>
      <c r="I52" s="11"/>
      <c r="J52" s="29">
        <f>H52-F52</f>
        <v>-5.9999999999998721E-2</v>
      </c>
      <c r="K52" s="30">
        <f>IFERROR(J52/ABS(F52),0)</f>
        <v>-4.8859934853419159E-3</v>
      </c>
      <c r="M52" s="26"/>
      <c r="N52" s="26"/>
    </row>
    <row r="53" spans="1:14" x14ac:dyDescent="0.2">
      <c r="A53" s="14">
        <f t="shared" si="0"/>
        <v>42</v>
      </c>
      <c r="B53" s="14"/>
      <c r="C53" s="2" t="s">
        <v>24</v>
      </c>
      <c r="E53" s="31"/>
      <c r="F53" s="28"/>
      <c r="G53" s="24"/>
      <c r="H53" s="28"/>
      <c r="I53" s="11"/>
      <c r="J53" s="29"/>
      <c r="K53" s="30"/>
      <c r="M53" s="26"/>
      <c r="N53" s="26"/>
    </row>
    <row r="54" spans="1:14" x14ac:dyDescent="0.2">
      <c r="A54" s="14">
        <f t="shared" si="0"/>
        <v>43</v>
      </c>
      <c r="B54" s="14"/>
      <c r="C54" s="2">
        <v>200</v>
      </c>
      <c r="D54" s="2">
        <v>22000</v>
      </c>
      <c r="E54" s="31"/>
      <c r="F54" s="28">
        <f>ROUND('[1]PRESENT RATES'!Q55,2)</f>
        <v>14.34</v>
      </c>
      <c r="G54" s="24"/>
      <c r="H54" s="28">
        <f>ROUND('[1]PROPOSED RATES'!Q55,2)</f>
        <v>14.49</v>
      </c>
      <c r="I54" s="11"/>
      <c r="J54" s="29">
        <f>H54-F54</f>
        <v>0.15000000000000036</v>
      </c>
      <c r="K54" s="30">
        <f>IFERROR(J54/ABS(F54),0)</f>
        <v>1.046025104602513E-2</v>
      </c>
      <c r="M54" s="26"/>
      <c r="N54" s="26"/>
    </row>
    <row r="55" spans="1:14" x14ac:dyDescent="0.2">
      <c r="A55" s="14">
        <f t="shared" si="0"/>
        <v>44</v>
      </c>
      <c r="B55" s="14"/>
      <c r="C55" s="2">
        <v>250</v>
      </c>
      <c r="D55" s="2">
        <v>30000</v>
      </c>
      <c r="F55" s="28">
        <f>ROUND('[1]PRESENT RATES'!Q56,2)</f>
        <v>17.350000000000001</v>
      </c>
      <c r="G55" s="24"/>
      <c r="H55" s="28">
        <f>ROUND('[1]PROPOSED RATES'!Q56,2)</f>
        <v>17.739999999999998</v>
      </c>
      <c r="I55" s="11"/>
      <c r="J55" s="29">
        <f t="shared" ref="J55:J56" si="5">H55-F55</f>
        <v>0.38999999999999702</v>
      </c>
      <c r="K55" s="30">
        <f t="shared" ref="K55:K56" si="6">IFERROR(J55/ABS(F55),0)</f>
        <v>2.2478386167146799E-2</v>
      </c>
      <c r="M55" s="26"/>
      <c r="N55" s="26"/>
    </row>
    <row r="56" spans="1:14" x14ac:dyDescent="0.2">
      <c r="A56" s="14">
        <f t="shared" si="0"/>
        <v>45</v>
      </c>
      <c r="B56" s="14"/>
      <c r="C56" s="2">
        <v>400</v>
      </c>
      <c r="D56" s="2">
        <v>50000</v>
      </c>
      <c r="E56" s="32"/>
      <c r="F56" s="28">
        <f>ROUND('[1]PRESENT RATES'!Q57,2)</f>
        <v>20.53</v>
      </c>
      <c r="G56" s="24"/>
      <c r="H56" s="28">
        <f>ROUND('[1]PROPOSED RATES'!Q57,2)</f>
        <v>22.04</v>
      </c>
      <c r="I56" s="11"/>
      <c r="J56" s="29">
        <f t="shared" si="5"/>
        <v>1.509999999999998</v>
      </c>
      <c r="K56" s="30">
        <f t="shared" si="6"/>
        <v>7.3550901120311638E-2</v>
      </c>
      <c r="M56" s="26"/>
      <c r="N56" s="26"/>
    </row>
    <row r="57" spans="1:14" x14ac:dyDescent="0.2">
      <c r="A57" s="14">
        <f t="shared" si="0"/>
        <v>46</v>
      </c>
      <c r="B57" s="14"/>
      <c r="C57" s="2" t="s">
        <v>25</v>
      </c>
      <c r="E57" s="32"/>
      <c r="F57" s="28"/>
      <c r="G57" s="24"/>
      <c r="H57" s="28"/>
      <c r="I57" s="11"/>
      <c r="J57" s="29"/>
      <c r="K57" s="30"/>
      <c r="M57" s="26"/>
      <c r="N57" s="26"/>
    </row>
    <row r="58" spans="1:14" x14ac:dyDescent="0.2">
      <c r="A58" s="14">
        <f t="shared" si="0"/>
        <v>47</v>
      </c>
      <c r="B58" s="14"/>
      <c r="C58" s="2">
        <v>55</v>
      </c>
      <c r="D58" s="2">
        <v>8000</v>
      </c>
      <c r="E58" s="32"/>
      <c r="F58" s="28">
        <f>ROUND('[1]PRESENT RATES'!Q59,2)</f>
        <v>14.09</v>
      </c>
      <c r="G58" s="24"/>
      <c r="H58" s="28">
        <f>ROUND('[1]PROPOSED RATES'!Q59,2)</f>
        <v>12.34</v>
      </c>
      <c r="I58" s="11"/>
      <c r="J58" s="29">
        <f>H58-F58</f>
        <v>-1.75</v>
      </c>
      <c r="K58" s="30">
        <f>IFERROR(J58/ABS(F58),0)</f>
        <v>-0.12420156139105749</v>
      </c>
      <c r="M58" s="26"/>
      <c r="N58" s="26"/>
    </row>
    <row r="59" spans="1:14" x14ac:dyDescent="0.2">
      <c r="A59" s="14">
        <f t="shared" si="0"/>
        <v>48</v>
      </c>
      <c r="B59" s="14"/>
      <c r="C59" s="2">
        <v>90</v>
      </c>
      <c r="D59" s="2">
        <v>13500</v>
      </c>
      <c r="E59" s="32"/>
      <c r="F59" s="28">
        <f>ROUND('[1]PRESENT RATES'!Q60,2)</f>
        <v>16.489999999999998</v>
      </c>
      <c r="G59" s="24"/>
      <c r="H59" s="28">
        <f>ROUND('[1]PROPOSED RATES'!Q60,2)</f>
        <v>14.79</v>
      </c>
      <c r="I59" s="11"/>
      <c r="J59" s="29">
        <f>H59-F59</f>
        <v>-1.6999999999999993</v>
      </c>
      <c r="K59" s="30">
        <f>IFERROR(J59/ABS(F59),0)</f>
        <v>-0.10309278350515461</v>
      </c>
      <c r="M59" s="26"/>
      <c r="N59" s="26"/>
    </row>
    <row r="60" spans="1:14" x14ac:dyDescent="0.2">
      <c r="A60" s="14">
        <f t="shared" si="0"/>
        <v>49</v>
      </c>
      <c r="B60" s="14"/>
      <c r="C60" s="2">
        <v>135</v>
      </c>
      <c r="D60" s="2">
        <v>22500</v>
      </c>
      <c r="E60" s="32"/>
      <c r="F60" s="28">
        <f>ROUND('[1]PRESENT RATES'!Q61,2)</f>
        <v>18.48</v>
      </c>
      <c r="G60" s="24"/>
      <c r="H60" s="28">
        <f>ROUND('[1]PROPOSED RATES'!Q61,2)</f>
        <v>17.38</v>
      </c>
      <c r="I60" s="11"/>
      <c r="J60" s="29">
        <f>H60-F60</f>
        <v>-1.1000000000000014</v>
      </c>
      <c r="K60" s="30">
        <f>IFERROR(J60/ABS(F60),0)</f>
        <v>-5.9523809523809597E-2</v>
      </c>
      <c r="M60" s="26"/>
      <c r="N60" s="26"/>
    </row>
    <row r="61" spans="1:14" x14ac:dyDescent="0.2">
      <c r="A61" s="14">
        <f t="shared" si="0"/>
        <v>50</v>
      </c>
      <c r="B61" s="14"/>
      <c r="C61" s="2">
        <v>180</v>
      </c>
      <c r="D61" s="2">
        <v>33000</v>
      </c>
      <c r="E61" s="32"/>
      <c r="F61" s="28">
        <f>ROUND('[1]PRESENT RATES'!Q62,2)</f>
        <v>21.16</v>
      </c>
      <c r="G61" s="24"/>
      <c r="H61" s="28">
        <f>ROUND('[1]PROPOSED RATES'!Q62,2)</f>
        <v>19.38</v>
      </c>
      <c r="I61" s="11"/>
      <c r="J61" s="29">
        <f>H61-F61</f>
        <v>-1.7800000000000011</v>
      </c>
      <c r="K61" s="30">
        <f>IFERROR(J61/ABS(F61),0)</f>
        <v>-8.412098298676754E-2</v>
      </c>
      <c r="M61" s="26"/>
      <c r="N61" s="26"/>
    </row>
    <row r="62" spans="1:14" x14ac:dyDescent="0.2">
      <c r="A62" s="14">
        <f t="shared" si="0"/>
        <v>51</v>
      </c>
      <c r="B62" s="14"/>
      <c r="C62" s="2" t="s">
        <v>26</v>
      </c>
      <c r="E62" s="32"/>
      <c r="F62" s="28"/>
      <c r="G62" s="24"/>
      <c r="H62" s="28"/>
      <c r="I62" s="11"/>
      <c r="J62" s="29"/>
      <c r="K62" s="30"/>
      <c r="M62" s="26"/>
      <c r="N62" s="26"/>
    </row>
    <row r="63" spans="1:14" x14ac:dyDescent="0.2">
      <c r="A63" s="14">
        <f t="shared" si="0"/>
        <v>52</v>
      </c>
      <c r="B63" s="14"/>
      <c r="C63" s="2">
        <v>55</v>
      </c>
      <c r="D63" s="2">
        <v>8000</v>
      </c>
      <c r="E63" s="32"/>
      <c r="F63" s="28">
        <f>ROUND('[1]PRESENT RATES'!Q64,2)</f>
        <v>14.27</v>
      </c>
      <c r="G63" s="24"/>
      <c r="H63" s="28">
        <f>ROUND('[1]PROPOSED RATES'!Q64,2)</f>
        <v>12.66</v>
      </c>
      <c r="I63" s="11"/>
      <c r="J63" s="29">
        <f>H63-F63</f>
        <v>-1.6099999999999994</v>
      </c>
      <c r="K63" s="30">
        <f>IFERROR(J63/ABS(F63),0)</f>
        <v>-0.11282410651716884</v>
      </c>
      <c r="M63" s="26"/>
      <c r="N63" s="26"/>
    </row>
    <row r="64" spans="1:14" x14ac:dyDescent="0.2">
      <c r="A64" s="14">
        <f t="shared" si="0"/>
        <v>53</v>
      </c>
      <c r="B64" s="14"/>
      <c r="C64" s="2">
        <v>90</v>
      </c>
      <c r="D64" s="2">
        <v>13500</v>
      </c>
      <c r="E64" s="32"/>
      <c r="F64" s="28">
        <f>ROUND('[1]PRESENT RATES'!Q65,2)</f>
        <v>16.66</v>
      </c>
      <c r="G64" s="24"/>
      <c r="H64" s="28">
        <f>ROUND('[1]PROPOSED RATES'!Q65,2)</f>
        <v>15.1</v>
      </c>
      <c r="I64" s="11"/>
      <c r="J64" s="29">
        <f>H64-F64</f>
        <v>-1.5600000000000005</v>
      </c>
      <c r="K64" s="30">
        <f>IFERROR(J64/ABS(F64),0)</f>
        <v>-9.3637454981992829E-2</v>
      </c>
      <c r="M64" s="26"/>
      <c r="N64" s="26"/>
    </row>
    <row r="65" spans="1:14" x14ac:dyDescent="0.2">
      <c r="A65" s="14">
        <f t="shared" si="0"/>
        <v>54</v>
      </c>
      <c r="B65" s="14"/>
      <c r="C65" s="2">
        <v>135</v>
      </c>
      <c r="D65" s="2">
        <v>22500</v>
      </c>
      <c r="E65" s="32"/>
      <c r="F65" s="28">
        <f>ROUND('[1]PRESENT RATES'!Q66,2)</f>
        <v>18.61</v>
      </c>
      <c r="G65" s="24"/>
      <c r="H65" s="28">
        <f>ROUND('[1]PROPOSED RATES'!Q66,2)</f>
        <v>17.54</v>
      </c>
      <c r="I65" s="11"/>
      <c r="J65" s="29">
        <f t="shared" ref="J65:J66" si="7">H65-F65</f>
        <v>-1.0700000000000003</v>
      </c>
      <c r="K65" s="30">
        <f t="shared" ref="K65:K66" si="8">IFERROR(J65/ABS(F65),0)</f>
        <v>-5.749596990865128E-2</v>
      </c>
      <c r="M65" s="26"/>
      <c r="N65" s="26"/>
    </row>
    <row r="66" spans="1:14" x14ac:dyDescent="0.2">
      <c r="A66" s="14">
        <f t="shared" si="0"/>
        <v>55</v>
      </c>
      <c r="B66" s="14"/>
      <c r="C66" s="2">
        <v>180</v>
      </c>
      <c r="D66" s="2">
        <v>33000</v>
      </c>
      <c r="E66" s="32"/>
      <c r="F66" s="28">
        <f>ROUND('[1]PRESENT RATES'!Q67,2)</f>
        <v>21.29</v>
      </c>
      <c r="G66" s="24"/>
      <c r="H66" s="28">
        <f>ROUND('[1]PROPOSED RATES'!Q67,2)</f>
        <v>19.54</v>
      </c>
      <c r="I66" s="11"/>
      <c r="J66" s="29">
        <f t="shared" si="7"/>
        <v>-1.75</v>
      </c>
      <c r="K66" s="30">
        <f t="shared" si="8"/>
        <v>-8.2198215124471591E-2</v>
      </c>
      <c r="M66" s="26"/>
      <c r="N66" s="26"/>
    </row>
    <row r="67" spans="1:14" x14ac:dyDescent="0.2">
      <c r="A67" s="14">
        <f t="shared" si="0"/>
        <v>56</v>
      </c>
      <c r="B67" s="14"/>
      <c r="C67" s="2" t="s">
        <v>27</v>
      </c>
      <c r="E67" s="32"/>
      <c r="F67" s="28"/>
      <c r="G67" s="24"/>
      <c r="H67" s="28"/>
      <c r="I67" s="11"/>
      <c r="J67" s="29"/>
      <c r="K67" s="30"/>
      <c r="M67" s="26"/>
      <c r="N67" s="26"/>
    </row>
    <row r="68" spans="1:14" x14ac:dyDescent="0.2">
      <c r="A68" s="14">
        <f t="shared" si="0"/>
        <v>57</v>
      </c>
      <c r="B68" s="14"/>
      <c r="C68" s="2">
        <v>55</v>
      </c>
      <c r="D68" s="2">
        <v>8000</v>
      </c>
      <c r="E68" s="32"/>
      <c r="F68" s="28">
        <f>ROUND('[1]PRESENT RATES'!Q69,2)</f>
        <v>13.62</v>
      </c>
      <c r="G68" s="24"/>
      <c r="H68" s="28">
        <f>ROUND('[1]PROPOSED RATES'!Q69,2)</f>
        <v>12.03</v>
      </c>
      <c r="I68" s="11"/>
      <c r="J68" s="29">
        <f>H68-F68</f>
        <v>-1.5899999999999999</v>
      </c>
      <c r="K68" s="30">
        <f>IFERROR(J68/ABS(F68),0)</f>
        <v>-0.11674008810572686</v>
      </c>
      <c r="M68" s="26"/>
      <c r="N68" s="26"/>
    </row>
    <row r="69" spans="1:14" x14ac:dyDescent="0.2">
      <c r="A69" s="14">
        <f t="shared" si="0"/>
        <v>58</v>
      </c>
      <c r="B69" s="14"/>
      <c r="C69" s="2">
        <v>90</v>
      </c>
      <c r="D69" s="2">
        <v>13500</v>
      </c>
      <c r="E69" s="32"/>
      <c r="F69" s="28">
        <f>ROUND('[1]PRESENT RATES'!Q70,2)</f>
        <v>16.02</v>
      </c>
      <c r="G69" s="24"/>
      <c r="H69" s="28">
        <f>ROUND('[1]PROPOSED RATES'!Q70,2)</f>
        <v>14.47</v>
      </c>
      <c r="I69" s="11"/>
      <c r="J69" s="29">
        <f>H69-F69</f>
        <v>-1.5499999999999989</v>
      </c>
      <c r="K69" s="30">
        <f>IFERROR(J69/ABS(F69),0)</f>
        <v>-9.6754057428214663E-2</v>
      </c>
      <c r="M69" s="26"/>
      <c r="N69" s="26"/>
    </row>
    <row r="70" spans="1:14" x14ac:dyDescent="0.2">
      <c r="A70" s="14">
        <f t="shared" si="0"/>
        <v>59</v>
      </c>
      <c r="B70" s="14"/>
      <c r="C70" s="2">
        <v>135</v>
      </c>
      <c r="D70" s="2">
        <v>22500</v>
      </c>
      <c r="E70" s="32"/>
      <c r="F70" s="28">
        <f>ROUND('[1]PRESENT RATES'!Q71,2)</f>
        <v>18.21</v>
      </c>
      <c r="G70" s="24"/>
      <c r="H70" s="28">
        <f>ROUND('[1]PROPOSED RATES'!Q71,2)</f>
        <v>17.260000000000002</v>
      </c>
      <c r="I70" s="11"/>
      <c r="J70" s="29">
        <f>H70-F70</f>
        <v>-0.94999999999999929</v>
      </c>
      <c r="K70" s="30">
        <f>IFERROR(J70/ABS(F70),0)</f>
        <v>-5.2169137836353609E-2</v>
      </c>
      <c r="M70" s="26"/>
      <c r="N70" s="26"/>
    </row>
    <row r="71" spans="1:14" x14ac:dyDescent="0.2">
      <c r="A71" s="14">
        <f t="shared" si="0"/>
        <v>60</v>
      </c>
      <c r="B71" s="14"/>
      <c r="C71" s="2">
        <v>180</v>
      </c>
      <c r="D71" s="2">
        <v>33000</v>
      </c>
      <c r="E71" s="32"/>
      <c r="F71" s="28">
        <f>ROUND('[1]PRESENT RATES'!Q72,2)</f>
        <v>20.88</v>
      </c>
      <c r="G71" s="24"/>
      <c r="H71" s="28">
        <f>ROUND('[1]PROPOSED RATES'!Q72,2)</f>
        <v>19.25</v>
      </c>
      <c r="I71" s="11"/>
      <c r="J71" s="29">
        <f>H71-F71</f>
        <v>-1.629999999999999</v>
      </c>
      <c r="K71" s="30">
        <f>IFERROR(J71/ABS(F71),0)</f>
        <v>-7.8065134099616809E-2</v>
      </c>
      <c r="M71" s="26"/>
      <c r="N71" s="26"/>
    </row>
    <row r="72" spans="1:14" x14ac:dyDescent="0.2">
      <c r="A72" s="14">
        <f t="shared" si="0"/>
        <v>61</v>
      </c>
      <c r="B72" s="14"/>
      <c r="C72" s="2" t="s">
        <v>28</v>
      </c>
      <c r="E72" s="32"/>
      <c r="F72" s="28"/>
      <c r="G72" s="24"/>
      <c r="H72" s="28"/>
      <c r="I72" s="11"/>
      <c r="J72" s="29"/>
      <c r="K72" s="30"/>
      <c r="M72" s="26"/>
      <c r="N72" s="26"/>
    </row>
    <row r="73" spans="1:14" x14ac:dyDescent="0.2">
      <c r="A73" s="14">
        <f t="shared" si="0"/>
        <v>62</v>
      </c>
      <c r="B73" s="14"/>
      <c r="C73" s="2">
        <v>55</v>
      </c>
      <c r="D73" s="2">
        <v>8000</v>
      </c>
      <c r="E73" s="32"/>
      <c r="F73" s="28">
        <f>ROUND('[1]PRESENT RATES'!Q74,2)</f>
        <v>17.350000000000001</v>
      </c>
      <c r="G73" s="24"/>
      <c r="H73" s="28">
        <f>ROUND('[1]PROPOSED RATES'!Q74,2)</f>
        <v>15.53</v>
      </c>
      <c r="I73" s="11"/>
      <c r="J73" s="29">
        <f>H73-F73</f>
        <v>-1.8200000000000021</v>
      </c>
      <c r="K73" s="30">
        <f>IFERROR(J73/ABS(F73),0)</f>
        <v>-0.10489913544668598</v>
      </c>
      <c r="M73" s="26"/>
      <c r="N73" s="26"/>
    </row>
    <row r="74" spans="1:14" x14ac:dyDescent="0.2">
      <c r="A74" s="14">
        <f t="shared" si="0"/>
        <v>63</v>
      </c>
      <c r="B74" s="14"/>
      <c r="C74" s="2">
        <v>90</v>
      </c>
      <c r="D74" s="2">
        <v>13500</v>
      </c>
      <c r="E74" s="32"/>
      <c r="F74" s="28">
        <f>ROUND('[1]PRESENT RATES'!Q75,2)</f>
        <v>19.07</v>
      </c>
      <c r="G74" s="24"/>
      <c r="H74" s="28">
        <f>ROUND('[1]PROPOSED RATES'!Q75,2)</f>
        <v>17.54</v>
      </c>
      <c r="I74" s="11"/>
      <c r="J74" s="29">
        <f>H74-F74</f>
        <v>-1.5300000000000011</v>
      </c>
      <c r="K74" s="30">
        <f>IFERROR(J74/ABS(F74),0)</f>
        <v>-8.0230728893550138E-2</v>
      </c>
      <c r="M74" s="26"/>
      <c r="N74" s="26"/>
    </row>
    <row r="75" spans="1:14" x14ac:dyDescent="0.2">
      <c r="A75" s="14">
        <f t="shared" si="0"/>
        <v>64</v>
      </c>
      <c r="B75" s="14"/>
      <c r="C75" s="2">
        <v>135</v>
      </c>
      <c r="D75" s="2">
        <v>22500</v>
      </c>
      <c r="E75" s="32"/>
      <c r="F75" s="28">
        <f>ROUND('[1]PRESENT RATES'!Q76,2)</f>
        <v>22.31</v>
      </c>
      <c r="G75" s="24"/>
      <c r="H75" s="28">
        <f>ROUND('[1]PROPOSED RATES'!Q76,2)</f>
        <v>20.7</v>
      </c>
      <c r="I75" s="11"/>
      <c r="J75" s="29">
        <f t="shared" ref="J75:J76" si="9">H75-F75</f>
        <v>-1.6099999999999994</v>
      </c>
      <c r="K75" s="30">
        <f t="shared" ref="K75:K76" si="10">IFERROR(J75/ABS(F75),0)</f>
        <v>-7.2164948453608227E-2</v>
      </c>
      <c r="M75" s="26"/>
      <c r="N75" s="26"/>
    </row>
    <row r="76" spans="1:14" x14ac:dyDescent="0.2">
      <c r="A76" s="14">
        <f t="shared" ref="A76:A139" si="11">A75+1</f>
        <v>65</v>
      </c>
      <c r="B76" s="14"/>
      <c r="C76" s="2">
        <v>180</v>
      </c>
      <c r="D76" s="2">
        <v>33000</v>
      </c>
      <c r="E76" s="32"/>
      <c r="F76" s="28">
        <f>ROUND('[1]PRESENT RATES'!Q77,2)</f>
        <v>23.56</v>
      </c>
      <c r="G76" s="24"/>
      <c r="H76" s="28">
        <f>ROUND('[1]PROPOSED RATES'!Q77,2)</f>
        <v>22.01</v>
      </c>
      <c r="I76" s="11"/>
      <c r="J76" s="29">
        <f t="shared" si="9"/>
        <v>-1.5499999999999972</v>
      </c>
      <c r="K76" s="30">
        <f t="shared" si="10"/>
        <v>-6.5789473684210412E-2</v>
      </c>
      <c r="M76" s="26"/>
      <c r="N76" s="26"/>
    </row>
    <row r="77" spans="1:14" x14ac:dyDescent="0.2">
      <c r="A77" s="14">
        <f t="shared" si="11"/>
        <v>66</v>
      </c>
      <c r="B77" s="14"/>
      <c r="C77" s="2" t="s">
        <v>29</v>
      </c>
      <c r="E77" s="32"/>
      <c r="F77" s="28"/>
      <c r="G77" s="24"/>
      <c r="H77" s="28"/>
      <c r="I77" s="11"/>
      <c r="J77" s="29"/>
      <c r="K77" s="30"/>
      <c r="M77" s="26"/>
      <c r="N77" s="26"/>
    </row>
    <row r="78" spans="1:14" x14ac:dyDescent="0.2">
      <c r="A78" s="14">
        <f t="shared" si="11"/>
        <v>67</v>
      </c>
      <c r="B78" s="14"/>
      <c r="C78" s="2">
        <v>55</v>
      </c>
      <c r="D78" s="2">
        <v>8000</v>
      </c>
      <c r="E78" s="32"/>
      <c r="F78" s="28">
        <f>ROUND('[1]PRESENT RATES'!Q79,2)</f>
        <v>13.73</v>
      </c>
      <c r="G78" s="24"/>
      <c r="H78" s="28">
        <f>ROUND('[1]PROPOSED RATES'!Q79,2)</f>
        <v>12.06</v>
      </c>
      <c r="I78" s="11"/>
      <c r="J78" s="29">
        <f>H78-F78</f>
        <v>-1.67</v>
      </c>
      <c r="K78" s="30">
        <f>IFERROR(J78/ABS(F78),0)</f>
        <v>-0.12163146394756008</v>
      </c>
      <c r="M78" s="26"/>
      <c r="N78" s="26"/>
    </row>
    <row r="79" spans="1:14" x14ac:dyDescent="0.2">
      <c r="A79" s="14">
        <f t="shared" si="11"/>
        <v>68</v>
      </c>
      <c r="B79" s="14"/>
      <c r="C79" s="2">
        <v>90</v>
      </c>
      <c r="D79" s="2">
        <v>13500</v>
      </c>
      <c r="E79" s="32"/>
      <c r="F79" s="28">
        <f>ROUND('[1]PRESENT RATES'!Q80,2)</f>
        <v>16.14</v>
      </c>
      <c r="G79" s="24"/>
      <c r="H79" s="28">
        <f>ROUND('[1]PROPOSED RATES'!Q80,2)</f>
        <v>14.53</v>
      </c>
      <c r="I79" s="11"/>
      <c r="J79" s="29">
        <f>H79-F79</f>
        <v>-1.6100000000000012</v>
      </c>
      <c r="K79" s="30">
        <f>IFERROR(J79/ABS(F79),0)</f>
        <v>-9.9752168525402793E-2</v>
      </c>
      <c r="M79" s="26"/>
      <c r="N79" s="26"/>
    </row>
    <row r="80" spans="1:14" x14ac:dyDescent="0.2">
      <c r="A80" s="14">
        <f t="shared" si="11"/>
        <v>69</v>
      </c>
      <c r="B80" s="14"/>
      <c r="C80" s="33">
        <v>135</v>
      </c>
      <c r="D80" s="2">
        <v>22500</v>
      </c>
      <c r="E80" s="32"/>
      <c r="F80" s="28">
        <f>ROUND('[1]PRESENT RATES'!Q81,2)</f>
        <v>18.54</v>
      </c>
      <c r="G80" s="24"/>
      <c r="H80" s="28">
        <f>ROUND('[1]PROPOSED RATES'!Q81,2)</f>
        <v>17.54</v>
      </c>
      <c r="I80" s="11"/>
      <c r="J80" s="29">
        <f t="shared" ref="J80:J81" si="12">H80-F80</f>
        <v>-1</v>
      </c>
      <c r="K80" s="30">
        <f t="shared" ref="K80:K81" si="13">IFERROR(J80/ABS(F80),0)</f>
        <v>-5.3937432578209279E-2</v>
      </c>
      <c r="M80" s="26"/>
      <c r="N80" s="26"/>
    </row>
    <row r="81" spans="1:14" x14ac:dyDescent="0.2">
      <c r="A81" s="14">
        <f t="shared" si="11"/>
        <v>70</v>
      </c>
      <c r="B81" s="14"/>
      <c r="C81" s="2">
        <v>180</v>
      </c>
      <c r="D81" s="2">
        <v>33000</v>
      </c>
      <c r="E81" s="32"/>
      <c r="F81" s="28">
        <f>ROUND('[1]PRESENT RATES'!Q82,2)</f>
        <v>20.95</v>
      </c>
      <c r="G81" s="24"/>
      <c r="H81" s="28">
        <f>ROUND('[1]PROPOSED RATES'!Q82,2)</f>
        <v>19.27</v>
      </c>
      <c r="I81" s="11"/>
      <c r="J81" s="29">
        <f t="shared" si="12"/>
        <v>-1.6799999999999997</v>
      </c>
      <c r="K81" s="30">
        <f t="shared" si="13"/>
        <v>-8.0190930787589487E-2</v>
      </c>
      <c r="M81" s="26"/>
      <c r="N81" s="26"/>
    </row>
    <row r="82" spans="1:14" x14ac:dyDescent="0.2">
      <c r="A82" s="14">
        <f t="shared" si="11"/>
        <v>71</v>
      </c>
      <c r="B82" s="14"/>
      <c r="C82" s="2" t="s">
        <v>30</v>
      </c>
      <c r="E82" s="32"/>
      <c r="F82" s="28"/>
      <c r="G82" s="24"/>
      <c r="H82" s="28"/>
      <c r="I82" s="11"/>
      <c r="J82" s="29"/>
      <c r="K82" s="30"/>
      <c r="M82" s="26"/>
      <c r="N82" s="26"/>
    </row>
    <row r="83" spans="1:14" x14ac:dyDescent="0.2">
      <c r="A83" s="14">
        <f t="shared" si="11"/>
        <v>72</v>
      </c>
      <c r="B83" s="14"/>
      <c r="C83" s="2">
        <v>100</v>
      </c>
      <c r="D83" s="2">
        <v>8500</v>
      </c>
      <c r="E83" s="32"/>
      <c r="F83" s="28">
        <f>ROUND('[1]PRESENT RATES'!Q84,2)</f>
        <v>9.2100000000000009</v>
      </c>
      <c r="G83" s="24"/>
      <c r="H83" s="28">
        <f>ROUND('[1]PROPOSED RATES'!Q84,2)</f>
        <v>9.7799999999999994</v>
      </c>
      <c r="I83" s="11"/>
      <c r="J83" s="29">
        <f>H83-F83</f>
        <v>0.56999999999999851</v>
      </c>
      <c r="K83" s="30">
        <f>IFERROR(J83/ABS(F83),0)</f>
        <v>6.1889250814332081E-2</v>
      </c>
      <c r="M83" s="26"/>
      <c r="N83" s="26"/>
    </row>
    <row r="84" spans="1:14" x14ac:dyDescent="0.2">
      <c r="A84" s="14">
        <f t="shared" si="11"/>
        <v>73</v>
      </c>
      <c r="B84" s="14"/>
      <c r="C84" s="2">
        <v>175</v>
      </c>
      <c r="D84" s="2">
        <v>12000</v>
      </c>
      <c r="E84" s="32"/>
      <c r="F84" s="28">
        <f>ROUND('[1]PRESENT RATES'!Q85,2)</f>
        <v>11.09</v>
      </c>
      <c r="G84" s="24"/>
      <c r="H84" s="28">
        <f>ROUND('[1]PROPOSED RATES'!Q85,2)</f>
        <v>12.11</v>
      </c>
      <c r="I84" s="11"/>
      <c r="J84" s="29">
        <f>H84-F84</f>
        <v>1.0199999999999996</v>
      </c>
      <c r="K84" s="30">
        <f>IFERROR(J84/ABS(F84),0)</f>
        <v>9.1974752028854787E-2</v>
      </c>
      <c r="M84" s="26"/>
      <c r="N84" s="26"/>
    </row>
    <row r="85" spans="1:14" x14ac:dyDescent="0.2">
      <c r="A85" s="14">
        <f t="shared" si="11"/>
        <v>74</v>
      </c>
      <c r="B85" s="14"/>
      <c r="C85" s="33">
        <v>250</v>
      </c>
      <c r="D85" s="2">
        <v>18000</v>
      </c>
      <c r="F85" s="28">
        <f>ROUND('[1]PRESENT RATES'!Q86,2)</f>
        <v>13.2</v>
      </c>
      <c r="G85" s="24"/>
      <c r="H85" s="28">
        <f>ROUND('[1]PROPOSED RATES'!Q86,2)</f>
        <v>14.7</v>
      </c>
      <c r="I85" s="11"/>
      <c r="J85" s="29">
        <f t="shared" ref="J85:J86" si="14">H85-F85</f>
        <v>1.5</v>
      </c>
      <c r="K85" s="30">
        <f t="shared" ref="K85:K86" si="15">IFERROR(J85/ABS(F85),0)</f>
        <v>0.11363636363636365</v>
      </c>
      <c r="M85" s="26"/>
      <c r="N85" s="26"/>
    </row>
    <row r="86" spans="1:14" x14ac:dyDescent="0.2">
      <c r="A86" s="14">
        <f t="shared" si="11"/>
        <v>75</v>
      </c>
      <c r="B86" s="14"/>
      <c r="C86" s="2">
        <v>400</v>
      </c>
      <c r="D86" s="2">
        <v>32000</v>
      </c>
      <c r="E86" s="32"/>
      <c r="F86" s="28">
        <f>ROUND('[1]PRESENT RATES'!Q87,2)</f>
        <v>17.690000000000001</v>
      </c>
      <c r="G86" s="24"/>
      <c r="H86" s="28">
        <f>ROUND('[1]PROPOSED RATES'!Q87,2)</f>
        <v>20.05</v>
      </c>
      <c r="I86" s="11"/>
      <c r="J86" s="29">
        <f t="shared" si="14"/>
        <v>2.3599999999999994</v>
      </c>
      <c r="K86" s="30">
        <f t="shared" si="15"/>
        <v>0.13340870548332387</v>
      </c>
      <c r="M86" s="26"/>
      <c r="N86" s="26"/>
    </row>
    <row r="87" spans="1:14" x14ac:dyDescent="0.2">
      <c r="A87" s="14">
        <f t="shared" si="11"/>
        <v>76</v>
      </c>
      <c r="B87" s="14"/>
      <c r="C87" s="2" t="s">
        <v>31</v>
      </c>
      <c r="E87" s="32"/>
      <c r="F87" s="28"/>
      <c r="G87" s="24"/>
      <c r="H87" s="28"/>
      <c r="I87" s="11"/>
      <c r="J87" s="29"/>
      <c r="K87" s="30"/>
      <c r="M87" s="26"/>
      <c r="N87" s="26"/>
    </row>
    <row r="88" spans="1:14" x14ac:dyDescent="0.2">
      <c r="A88" s="14">
        <f t="shared" si="11"/>
        <v>77</v>
      </c>
      <c r="B88" s="14"/>
      <c r="C88" s="2">
        <v>100</v>
      </c>
      <c r="D88" s="2">
        <v>8500</v>
      </c>
      <c r="E88" s="32"/>
      <c r="F88" s="28">
        <f>ROUND('[1]PRESENT RATES'!Q89,2)</f>
        <v>9.66</v>
      </c>
      <c r="G88" s="24"/>
      <c r="H88" s="28">
        <f>ROUND('[1]PROPOSED RATES'!Q89,2)</f>
        <v>10.44</v>
      </c>
      <c r="I88" s="11"/>
      <c r="J88" s="29">
        <f>H88-F88</f>
        <v>0.77999999999999936</v>
      </c>
      <c r="K88" s="30">
        <f>IFERROR(J88/ABS(F88),0)</f>
        <v>8.0745341614906763E-2</v>
      </c>
      <c r="M88" s="26"/>
      <c r="N88" s="26"/>
    </row>
    <row r="89" spans="1:14" x14ac:dyDescent="0.2">
      <c r="A89" s="14">
        <f t="shared" si="11"/>
        <v>78</v>
      </c>
      <c r="B89" s="14"/>
      <c r="C89" s="2">
        <v>175</v>
      </c>
      <c r="D89" s="2">
        <v>12000</v>
      </c>
      <c r="E89" s="32"/>
      <c r="F89" s="28">
        <f>ROUND('[1]PRESENT RATES'!Q90,2)</f>
        <v>11.54</v>
      </c>
      <c r="G89" s="24"/>
      <c r="H89" s="28">
        <f>ROUND('[1]PROPOSED RATES'!Q90,2)</f>
        <v>12.77</v>
      </c>
      <c r="I89" s="11"/>
      <c r="J89" s="29">
        <f>H89-F89</f>
        <v>1.2300000000000004</v>
      </c>
      <c r="K89" s="30">
        <f>IFERROR(J89/ABS(F89),0)</f>
        <v>0.10658578856152517</v>
      </c>
      <c r="M89" s="26"/>
      <c r="N89" s="26"/>
    </row>
    <row r="90" spans="1:14" x14ac:dyDescent="0.2">
      <c r="A90" s="14">
        <f t="shared" si="11"/>
        <v>79</v>
      </c>
      <c r="B90" s="14"/>
      <c r="C90" s="33">
        <v>250</v>
      </c>
      <c r="D90" s="2">
        <v>18000</v>
      </c>
      <c r="F90" s="28">
        <f>ROUND('[1]PRESENT RATES'!Q91,2)</f>
        <v>13.66</v>
      </c>
      <c r="G90" s="24"/>
      <c r="H90" s="28">
        <f>ROUND('[1]PROPOSED RATES'!Q91,2)</f>
        <v>15.37</v>
      </c>
      <c r="I90" s="11"/>
      <c r="J90" s="29">
        <f t="shared" ref="J90:J91" si="16">H90-F90</f>
        <v>1.7099999999999991</v>
      </c>
      <c r="K90" s="30">
        <f t="shared" ref="K90:K91" si="17">IFERROR(J90/ABS(F90),0)</f>
        <v>0.12518301610541721</v>
      </c>
      <c r="M90" s="26"/>
      <c r="N90" s="26"/>
    </row>
    <row r="91" spans="1:14" x14ac:dyDescent="0.2">
      <c r="A91" s="14">
        <f t="shared" si="11"/>
        <v>80</v>
      </c>
      <c r="B91" s="14"/>
      <c r="C91" s="2">
        <v>400</v>
      </c>
      <c r="D91" s="2">
        <v>32000</v>
      </c>
      <c r="E91" s="32"/>
      <c r="F91" s="28">
        <f>ROUND('[1]PRESENT RATES'!Q92,2)</f>
        <v>18.14</v>
      </c>
      <c r="G91" s="24"/>
      <c r="H91" s="28">
        <f>ROUND('[1]PROPOSED RATES'!Q92,2)</f>
        <v>20.71</v>
      </c>
      <c r="I91" s="11"/>
      <c r="J91" s="29">
        <f t="shared" si="16"/>
        <v>2.5700000000000003</v>
      </c>
      <c r="K91" s="30">
        <f t="shared" si="17"/>
        <v>0.14167585446527015</v>
      </c>
      <c r="M91" s="26"/>
      <c r="N91" s="26"/>
    </row>
    <row r="92" spans="1:14" x14ac:dyDescent="0.2">
      <c r="A92" s="14">
        <f t="shared" si="11"/>
        <v>81</v>
      </c>
      <c r="B92" s="14"/>
      <c r="C92" s="2" t="s">
        <v>32</v>
      </c>
      <c r="E92" s="32"/>
      <c r="F92" s="28"/>
      <c r="G92" s="24"/>
      <c r="H92" s="28"/>
      <c r="I92" s="11"/>
      <c r="J92" s="29"/>
      <c r="K92" s="30"/>
      <c r="M92" s="26"/>
      <c r="N92" s="26"/>
    </row>
    <row r="93" spans="1:14" x14ac:dyDescent="0.2">
      <c r="A93" s="14">
        <f t="shared" si="11"/>
        <v>82</v>
      </c>
      <c r="B93" s="14"/>
      <c r="C93" s="2">
        <v>100</v>
      </c>
      <c r="D93" s="2">
        <v>8500</v>
      </c>
      <c r="E93" s="32"/>
      <c r="F93" s="28">
        <f>ROUND('[1]PRESENT RATES'!Q94,2)</f>
        <v>21.44</v>
      </c>
      <c r="G93" s="24"/>
      <c r="H93" s="28">
        <f>ROUND('[1]PROPOSED RATES'!Q94,2)</f>
        <v>20.65</v>
      </c>
      <c r="I93" s="11"/>
      <c r="J93" s="29">
        <f>H93-F93</f>
        <v>-0.7900000000000027</v>
      </c>
      <c r="K93" s="30">
        <f>IFERROR(J93/ABS(F93),0)</f>
        <v>-3.6847014925373262E-2</v>
      </c>
      <c r="M93" s="26"/>
      <c r="N93" s="26"/>
    </row>
    <row r="94" spans="1:14" x14ac:dyDescent="0.2">
      <c r="A94" s="14">
        <f t="shared" si="11"/>
        <v>83</v>
      </c>
      <c r="B94" s="14"/>
      <c r="C94" s="2">
        <v>175</v>
      </c>
      <c r="D94" s="2">
        <v>12000</v>
      </c>
      <c r="E94" s="32"/>
      <c r="F94" s="28">
        <f>ROUND('[1]PRESENT RATES'!Q95,2)</f>
        <v>23.32</v>
      </c>
      <c r="G94" s="24"/>
      <c r="H94" s="28">
        <f>ROUND('[1]PROPOSED RATES'!Q95,2)</f>
        <v>22.97</v>
      </c>
      <c r="I94" s="11"/>
      <c r="J94" s="29">
        <f>H94-F94</f>
        <v>-0.35000000000000142</v>
      </c>
      <c r="K94" s="30">
        <f>IFERROR(J94/ABS(F94),0)</f>
        <v>-1.5008576329331107E-2</v>
      </c>
      <c r="M94" s="26"/>
      <c r="N94" s="26"/>
    </row>
    <row r="95" spans="1:14" x14ac:dyDescent="0.2">
      <c r="A95" s="14">
        <f t="shared" si="11"/>
        <v>84</v>
      </c>
      <c r="B95" s="14"/>
      <c r="C95" s="2">
        <v>250</v>
      </c>
      <c r="D95" s="2">
        <v>18000</v>
      </c>
      <c r="E95" s="32"/>
      <c r="F95" s="28">
        <f>ROUND('[1]PRESENT RATES'!Q96,2)</f>
        <v>25.44</v>
      </c>
      <c r="G95" s="24"/>
      <c r="H95" s="28">
        <f>ROUND('[1]PROPOSED RATES'!Q96,2)</f>
        <v>25.57</v>
      </c>
      <c r="I95" s="11"/>
      <c r="J95" s="29">
        <f t="shared" ref="J95:J96" si="18">H95-F95</f>
        <v>0.12999999999999901</v>
      </c>
      <c r="K95" s="30">
        <f t="shared" ref="K95:K96" si="19">IFERROR(J95/ABS(F95),0)</f>
        <v>5.1100628930817217E-3</v>
      </c>
      <c r="M95" s="26"/>
      <c r="N95" s="26"/>
    </row>
    <row r="96" spans="1:14" x14ac:dyDescent="0.2">
      <c r="A96" s="14">
        <f t="shared" si="11"/>
        <v>85</v>
      </c>
      <c r="B96" s="14"/>
      <c r="C96" s="34">
        <v>400</v>
      </c>
      <c r="D96" s="2">
        <v>32000</v>
      </c>
      <c r="E96" s="26"/>
      <c r="F96" s="28">
        <f>ROUND('[1]PRESENT RATES'!Q97,2)</f>
        <v>29.92</v>
      </c>
      <c r="G96" s="24"/>
      <c r="H96" s="28">
        <f>ROUND('[1]PROPOSED RATES'!Q97,2)</f>
        <v>30.91</v>
      </c>
      <c r="I96" s="11"/>
      <c r="J96" s="29">
        <f t="shared" si="18"/>
        <v>0.98999999999999844</v>
      </c>
      <c r="K96" s="30">
        <f t="shared" si="19"/>
        <v>3.3088235294117592E-2</v>
      </c>
      <c r="M96" s="26"/>
      <c r="N96" s="26"/>
    </row>
    <row r="97" spans="1:14" x14ac:dyDescent="0.2">
      <c r="A97" s="14">
        <f t="shared" si="11"/>
        <v>86</v>
      </c>
      <c r="B97" s="14"/>
      <c r="C97" s="35" t="s">
        <v>33</v>
      </c>
      <c r="E97" s="26"/>
      <c r="F97" s="28"/>
      <c r="G97" s="24"/>
      <c r="H97" s="28"/>
      <c r="I97" s="11"/>
      <c r="J97" s="29"/>
      <c r="K97" s="30"/>
      <c r="M97" s="26"/>
      <c r="N97" s="26"/>
    </row>
    <row r="98" spans="1:14" x14ac:dyDescent="0.2">
      <c r="A98" s="14">
        <f t="shared" si="11"/>
        <v>87</v>
      </c>
      <c r="B98" s="14"/>
      <c r="C98" s="33" t="s">
        <v>34</v>
      </c>
      <c r="E98" s="26"/>
      <c r="F98" s="28">
        <f>ROUND('[1]PRESENT RATES'!Q99,2)</f>
        <v>8.26</v>
      </c>
      <c r="G98" s="24"/>
      <c r="H98" s="28">
        <f>ROUND('[1]PROPOSED RATES'!Q99,2)</f>
        <v>5.86</v>
      </c>
      <c r="I98" s="11"/>
      <c r="J98" s="29">
        <f>H98-F98</f>
        <v>-2.3999999999999995</v>
      </c>
      <c r="K98" s="30">
        <f t="shared" ref="K98:K161" si="20">IFERROR(J98/ABS(F98),0)</f>
        <v>-0.29055690072639218</v>
      </c>
      <c r="M98" s="26"/>
      <c r="N98" s="26"/>
    </row>
    <row r="99" spans="1:14" x14ac:dyDescent="0.2">
      <c r="A99" s="14">
        <f t="shared" si="11"/>
        <v>88</v>
      </c>
      <c r="B99" s="14"/>
      <c r="C99" s="36" t="s">
        <v>35</v>
      </c>
      <c r="E99" s="26"/>
      <c r="F99" s="28">
        <f>ROUND('[1]PRESENT RATES'!Q100,2)</f>
        <v>8.6300000000000008</v>
      </c>
      <c r="G99" s="24"/>
      <c r="H99" s="28">
        <f>ROUND('[1]PROPOSED RATES'!Q100,2)</f>
        <v>5.9</v>
      </c>
      <c r="I99" s="11"/>
      <c r="J99" s="29">
        <f>H99-F99</f>
        <v>-2.7300000000000004</v>
      </c>
      <c r="K99" s="30">
        <f t="shared" si="20"/>
        <v>-0.31633835457705678</v>
      </c>
      <c r="M99" s="26"/>
      <c r="N99" s="26"/>
    </row>
    <row r="100" spans="1:14" x14ac:dyDescent="0.2">
      <c r="A100" s="14">
        <f t="shared" si="11"/>
        <v>89</v>
      </c>
      <c r="B100" s="14"/>
      <c r="C100" s="1" t="s">
        <v>77</v>
      </c>
      <c r="E100" s="26"/>
      <c r="F100" s="28"/>
      <c r="G100" s="24"/>
      <c r="H100" s="28"/>
      <c r="I100" s="11"/>
      <c r="J100" s="29"/>
      <c r="K100" s="30"/>
      <c r="M100" s="26"/>
      <c r="N100" s="26"/>
    </row>
    <row r="101" spans="1:14" x14ac:dyDescent="0.2">
      <c r="A101" s="14">
        <f t="shared" si="11"/>
        <v>90</v>
      </c>
      <c r="B101" s="14"/>
      <c r="C101" s="1">
        <v>2.5</v>
      </c>
      <c r="E101" s="26"/>
      <c r="F101" s="28">
        <f>ROUND('[1]PRESENT RATES'!Q102,2)</f>
        <v>10.49</v>
      </c>
      <c r="G101" s="24"/>
      <c r="H101" s="28">
        <f>ROUND('[1]PROPOSED RATES'!Q102,2)</f>
        <v>10.199999999999999</v>
      </c>
      <c r="I101" s="11"/>
      <c r="J101" s="29">
        <f t="shared" ref="J101:J164" si="21">H101-F101</f>
        <v>-0.29000000000000092</v>
      </c>
      <c r="K101" s="30">
        <f t="shared" si="20"/>
        <v>-2.7645376549094464E-2</v>
      </c>
      <c r="M101" s="26"/>
      <c r="N101" s="26"/>
    </row>
    <row r="102" spans="1:14" x14ac:dyDescent="0.2">
      <c r="A102" s="14">
        <f t="shared" si="11"/>
        <v>91</v>
      </c>
      <c r="B102" s="14"/>
      <c r="C102" s="1">
        <v>7.5</v>
      </c>
      <c r="E102" s="26"/>
      <c r="F102" s="28">
        <f>ROUND('[1]PRESENT RATES'!Q103,2)</f>
        <v>10.54</v>
      </c>
      <c r="G102" s="24"/>
      <c r="H102" s="28">
        <f>ROUND('[1]PROPOSED RATES'!Q103,2)</f>
        <v>10.24</v>
      </c>
      <c r="I102" s="11"/>
      <c r="J102" s="29">
        <f t="shared" si="21"/>
        <v>-0.29999999999999893</v>
      </c>
      <c r="K102" s="30">
        <f t="shared" si="20"/>
        <v>-2.8462998102466695E-2</v>
      </c>
      <c r="M102" s="26"/>
      <c r="N102" s="26"/>
    </row>
    <row r="103" spans="1:14" x14ac:dyDescent="0.2">
      <c r="A103" s="14">
        <f t="shared" si="11"/>
        <v>92</v>
      </c>
      <c r="B103" s="14"/>
      <c r="C103" s="1">
        <v>12.5</v>
      </c>
      <c r="E103" s="26"/>
      <c r="F103" s="28">
        <f>ROUND('[1]PRESENT RATES'!Q104,2)</f>
        <v>10.57</v>
      </c>
      <c r="G103" s="24"/>
      <c r="H103" s="28">
        <f>ROUND('[1]PROPOSED RATES'!Q104,2)</f>
        <v>10.27</v>
      </c>
      <c r="I103" s="11"/>
      <c r="J103" s="29">
        <f t="shared" si="21"/>
        <v>-0.30000000000000071</v>
      </c>
      <c r="K103" s="30">
        <f t="shared" si="20"/>
        <v>-2.8382213812677456E-2</v>
      </c>
      <c r="M103" s="26"/>
      <c r="N103" s="26"/>
    </row>
    <row r="104" spans="1:14" x14ac:dyDescent="0.2">
      <c r="A104" s="14">
        <f t="shared" si="11"/>
        <v>93</v>
      </c>
      <c r="B104" s="14"/>
      <c r="C104" s="1">
        <v>17.5</v>
      </c>
      <c r="E104" s="26"/>
      <c r="F104" s="28">
        <f>ROUND('[1]PRESENT RATES'!Q105,2)</f>
        <v>10.63</v>
      </c>
      <c r="G104" s="24"/>
      <c r="H104" s="28">
        <f>ROUND('[1]PROPOSED RATES'!Q105,2)</f>
        <v>10.32</v>
      </c>
      <c r="I104" s="11"/>
      <c r="J104" s="29">
        <f t="shared" si="21"/>
        <v>-0.3100000000000005</v>
      </c>
      <c r="K104" s="30">
        <f t="shared" si="20"/>
        <v>-2.9162746942615284E-2</v>
      </c>
      <c r="M104" s="26"/>
      <c r="N104" s="26"/>
    </row>
    <row r="105" spans="1:14" x14ac:dyDescent="0.2">
      <c r="A105" s="14">
        <f t="shared" si="11"/>
        <v>94</v>
      </c>
      <c r="B105" s="14"/>
      <c r="C105" s="1">
        <v>22.500000000000004</v>
      </c>
      <c r="E105" s="26"/>
      <c r="F105" s="28">
        <f>ROUND('[1]PRESENT RATES'!Q106,2)</f>
        <v>10.68</v>
      </c>
      <c r="G105" s="24"/>
      <c r="H105" s="28">
        <f>ROUND('[1]PROPOSED RATES'!Q106,2)</f>
        <v>10.36</v>
      </c>
      <c r="I105" s="11"/>
      <c r="J105" s="29">
        <f t="shared" si="21"/>
        <v>-0.32000000000000028</v>
      </c>
      <c r="K105" s="30">
        <f t="shared" si="20"/>
        <v>-2.9962546816479429E-2</v>
      </c>
      <c r="M105" s="26"/>
      <c r="N105" s="26"/>
    </row>
    <row r="106" spans="1:14" x14ac:dyDescent="0.2">
      <c r="A106" s="14">
        <f t="shared" si="11"/>
        <v>95</v>
      </c>
      <c r="B106" s="14"/>
      <c r="C106" s="1">
        <v>27.500000000000004</v>
      </c>
      <c r="E106" s="26"/>
      <c r="F106" s="28">
        <f>ROUND('[1]PRESENT RATES'!Q107,2)</f>
        <v>10.73</v>
      </c>
      <c r="G106" s="24"/>
      <c r="H106" s="28">
        <f>ROUND('[1]PROPOSED RATES'!Q107,2)</f>
        <v>10.41</v>
      </c>
      <c r="I106" s="11"/>
      <c r="J106" s="29">
        <f t="shared" si="21"/>
        <v>-0.32000000000000028</v>
      </c>
      <c r="K106" s="30">
        <f t="shared" si="20"/>
        <v>-2.9822926374650539E-2</v>
      </c>
      <c r="M106" s="26"/>
      <c r="N106" s="26"/>
    </row>
    <row r="107" spans="1:14" x14ac:dyDescent="0.2">
      <c r="A107" s="14">
        <f t="shared" si="11"/>
        <v>96</v>
      </c>
      <c r="B107" s="14"/>
      <c r="C107" s="1">
        <v>32.5</v>
      </c>
      <c r="E107" s="26"/>
      <c r="F107" s="28">
        <f>ROUND('[1]PRESENT RATES'!Q108,2)</f>
        <v>10.75</v>
      </c>
      <c r="G107" s="24"/>
      <c r="H107" s="28">
        <f>ROUND('[1]PROPOSED RATES'!Q108,2)</f>
        <v>10.43</v>
      </c>
      <c r="I107" s="11"/>
      <c r="J107" s="29">
        <f t="shared" si="21"/>
        <v>-0.32000000000000028</v>
      </c>
      <c r="K107" s="30">
        <f t="shared" si="20"/>
        <v>-2.9767441860465142E-2</v>
      </c>
      <c r="M107" s="26"/>
      <c r="N107" s="26"/>
    </row>
    <row r="108" spans="1:14" x14ac:dyDescent="0.2">
      <c r="A108" s="14">
        <f t="shared" si="11"/>
        <v>97</v>
      </c>
      <c r="B108" s="14"/>
      <c r="C108" s="1">
        <v>37.5</v>
      </c>
      <c r="E108" s="26"/>
      <c r="F108" s="28">
        <f>ROUND('[1]PRESENT RATES'!Q109,2)</f>
        <v>10.81</v>
      </c>
      <c r="G108" s="24"/>
      <c r="H108" s="28">
        <f>ROUND('[1]PROPOSED RATES'!Q109,2)</f>
        <v>10.47</v>
      </c>
      <c r="I108" s="11"/>
      <c r="J108" s="29">
        <f t="shared" si="21"/>
        <v>-0.33999999999999986</v>
      </c>
      <c r="K108" s="30">
        <f t="shared" si="20"/>
        <v>-3.1452358926919506E-2</v>
      </c>
      <c r="M108" s="26"/>
      <c r="N108" s="26"/>
    </row>
    <row r="109" spans="1:14" x14ac:dyDescent="0.2">
      <c r="A109" s="14">
        <f t="shared" si="11"/>
        <v>98</v>
      </c>
      <c r="B109" s="14"/>
      <c r="C109" s="1">
        <v>42.499999999999993</v>
      </c>
      <c r="E109" s="26"/>
      <c r="F109" s="28">
        <f>ROUND('[1]PRESENT RATES'!Q110,2)</f>
        <v>10.86</v>
      </c>
      <c r="G109" s="24"/>
      <c r="H109" s="28">
        <f>ROUND('[1]PROPOSED RATES'!Q110,2)</f>
        <v>10.52</v>
      </c>
      <c r="I109" s="11"/>
      <c r="J109" s="29">
        <f t="shared" si="21"/>
        <v>-0.33999999999999986</v>
      </c>
      <c r="K109" s="30">
        <f t="shared" si="20"/>
        <v>-3.1307550644567209E-2</v>
      </c>
      <c r="M109" s="26"/>
      <c r="N109" s="26"/>
    </row>
    <row r="110" spans="1:14" x14ac:dyDescent="0.2">
      <c r="A110" s="14">
        <f t="shared" si="11"/>
        <v>99</v>
      </c>
      <c r="B110" s="14"/>
      <c r="C110" s="1">
        <v>47.499999999999993</v>
      </c>
      <c r="E110" s="26"/>
      <c r="F110" s="28">
        <f>ROUND('[1]PRESENT RATES'!Q111,2)</f>
        <v>10.89</v>
      </c>
      <c r="G110" s="24"/>
      <c r="H110" s="28">
        <f>ROUND('[1]PROPOSED RATES'!Q111,2)</f>
        <v>10.54</v>
      </c>
      <c r="I110" s="11"/>
      <c r="J110" s="29">
        <f t="shared" si="21"/>
        <v>-0.35000000000000142</v>
      </c>
      <c r="K110" s="30">
        <f t="shared" si="20"/>
        <v>-3.2139577594123177E-2</v>
      </c>
      <c r="M110" s="26"/>
      <c r="N110" s="26"/>
    </row>
    <row r="111" spans="1:14" x14ac:dyDescent="0.2">
      <c r="A111" s="14">
        <f t="shared" si="11"/>
        <v>100</v>
      </c>
      <c r="B111" s="14"/>
      <c r="C111" s="1">
        <v>52.499999999999993</v>
      </c>
      <c r="E111" s="26"/>
      <c r="F111" s="28">
        <f>ROUND('[1]PRESENT RATES'!Q112,2)</f>
        <v>10.94</v>
      </c>
      <c r="G111" s="24"/>
      <c r="H111" s="28">
        <f>ROUND('[1]PROPOSED RATES'!Q112,2)</f>
        <v>10.58</v>
      </c>
      <c r="I111" s="11"/>
      <c r="J111" s="29">
        <f t="shared" si="21"/>
        <v>-0.35999999999999943</v>
      </c>
      <c r="K111" s="30">
        <f t="shared" si="20"/>
        <v>-3.2906764168190078E-2</v>
      </c>
      <c r="M111" s="26"/>
      <c r="N111" s="26"/>
    </row>
    <row r="112" spans="1:14" x14ac:dyDescent="0.2">
      <c r="A112" s="14">
        <f t="shared" si="11"/>
        <v>101</v>
      </c>
      <c r="B112" s="14"/>
      <c r="C112" s="1">
        <v>57.499999999999986</v>
      </c>
      <c r="E112" s="26"/>
      <c r="F112" s="28">
        <f>ROUND('[1]PRESENT RATES'!Q113,2)</f>
        <v>10.99</v>
      </c>
      <c r="G112" s="24"/>
      <c r="H112" s="28">
        <f>ROUND('[1]PROPOSED RATES'!Q113,2)</f>
        <v>10.64</v>
      </c>
      <c r="I112" s="11"/>
      <c r="J112" s="29">
        <f t="shared" si="21"/>
        <v>-0.34999999999999964</v>
      </c>
      <c r="K112" s="30">
        <f t="shared" si="20"/>
        <v>-3.1847133757961749E-2</v>
      </c>
      <c r="M112" s="26"/>
      <c r="N112" s="26"/>
    </row>
    <row r="113" spans="1:14" x14ac:dyDescent="0.2">
      <c r="A113" s="14">
        <f t="shared" si="11"/>
        <v>102</v>
      </c>
      <c r="B113" s="14"/>
      <c r="C113" s="1">
        <v>62.499999999999986</v>
      </c>
      <c r="E113" s="26"/>
      <c r="F113" s="28">
        <f>ROUND('[1]PRESENT RATES'!Q114,2)</f>
        <v>11.04</v>
      </c>
      <c r="G113" s="24"/>
      <c r="H113" s="28">
        <f>ROUND('[1]PROPOSED RATES'!Q114,2)</f>
        <v>10.68</v>
      </c>
      <c r="I113" s="11"/>
      <c r="J113" s="29">
        <f t="shared" si="21"/>
        <v>-0.35999999999999943</v>
      </c>
      <c r="K113" s="30">
        <f t="shared" si="20"/>
        <v>-3.2608695652173864E-2</v>
      </c>
      <c r="M113" s="26"/>
      <c r="N113" s="26"/>
    </row>
    <row r="114" spans="1:14" x14ac:dyDescent="0.2">
      <c r="A114" s="14">
        <f t="shared" si="11"/>
        <v>103</v>
      </c>
      <c r="B114" s="14"/>
      <c r="C114" s="1">
        <v>67.499999999999986</v>
      </c>
      <c r="E114" s="26"/>
      <c r="F114" s="28">
        <f>ROUND('[1]PRESENT RATES'!Q115,2)</f>
        <v>11.07</v>
      </c>
      <c r="G114" s="24"/>
      <c r="H114" s="28">
        <f>ROUND('[1]PROPOSED RATES'!Q115,2)</f>
        <v>10.71</v>
      </c>
      <c r="I114" s="11"/>
      <c r="J114" s="29">
        <f t="shared" si="21"/>
        <v>-0.35999999999999943</v>
      </c>
      <c r="K114" s="30">
        <f t="shared" si="20"/>
        <v>-3.252032520325198E-2</v>
      </c>
      <c r="M114" s="26"/>
      <c r="N114" s="26"/>
    </row>
    <row r="115" spans="1:14" x14ac:dyDescent="0.2">
      <c r="A115" s="14">
        <f t="shared" si="11"/>
        <v>104</v>
      </c>
      <c r="B115" s="14"/>
      <c r="C115" s="1">
        <v>72.5</v>
      </c>
      <c r="E115" s="26"/>
      <c r="F115" s="28">
        <f>ROUND('[1]PRESENT RATES'!Q116,2)</f>
        <v>11.13</v>
      </c>
      <c r="G115" s="24"/>
      <c r="H115" s="28">
        <f>ROUND('[1]PROPOSED RATES'!Q116,2)</f>
        <v>10.76</v>
      </c>
      <c r="I115" s="11"/>
      <c r="J115" s="29">
        <f t="shared" si="21"/>
        <v>-0.37000000000000099</v>
      </c>
      <c r="K115" s="30">
        <f t="shared" si="20"/>
        <v>-3.324348607367484E-2</v>
      </c>
      <c r="M115" s="26"/>
      <c r="N115" s="26"/>
    </row>
    <row r="116" spans="1:14" x14ac:dyDescent="0.2">
      <c r="A116" s="14">
        <f t="shared" si="11"/>
        <v>105</v>
      </c>
      <c r="B116" s="14"/>
      <c r="C116" s="1">
        <v>77.5</v>
      </c>
      <c r="E116" s="26"/>
      <c r="F116" s="28">
        <f>ROUND('[1]PRESENT RATES'!Q117,2)</f>
        <v>11.17</v>
      </c>
      <c r="G116" s="24"/>
      <c r="H116" s="28">
        <f>ROUND('[1]PROPOSED RATES'!Q117,2)</f>
        <v>10.8</v>
      </c>
      <c r="I116" s="11"/>
      <c r="J116" s="29">
        <f t="shared" si="21"/>
        <v>-0.36999999999999922</v>
      </c>
      <c r="K116" s="30">
        <f t="shared" si="20"/>
        <v>-3.3124440465532611E-2</v>
      </c>
      <c r="M116" s="26"/>
      <c r="N116" s="26"/>
    </row>
    <row r="117" spans="1:14" x14ac:dyDescent="0.2">
      <c r="A117" s="14">
        <f t="shared" si="11"/>
        <v>106</v>
      </c>
      <c r="B117" s="14"/>
      <c r="C117" s="1">
        <v>82.5</v>
      </c>
      <c r="E117" s="26"/>
      <c r="F117" s="28">
        <f>ROUND('[1]PRESENT RATES'!Q118,2)</f>
        <v>11.23</v>
      </c>
      <c r="G117" s="24"/>
      <c r="H117" s="28">
        <f>ROUND('[1]PROPOSED RATES'!Q118,2)</f>
        <v>10.85</v>
      </c>
      <c r="I117" s="11"/>
      <c r="J117" s="29">
        <f t="shared" si="21"/>
        <v>-0.38000000000000078</v>
      </c>
      <c r="K117" s="30">
        <f t="shared" si="20"/>
        <v>-3.3837934105075761E-2</v>
      </c>
      <c r="M117" s="26"/>
      <c r="N117" s="26"/>
    </row>
    <row r="118" spans="1:14" x14ac:dyDescent="0.2">
      <c r="A118" s="14">
        <f t="shared" si="11"/>
        <v>107</v>
      </c>
      <c r="B118" s="14"/>
      <c r="C118" s="1">
        <v>87.500000000000014</v>
      </c>
      <c r="E118" s="26"/>
      <c r="F118" s="28">
        <f>ROUND('[1]PRESENT RATES'!Q119,2)</f>
        <v>11.25</v>
      </c>
      <c r="G118" s="24"/>
      <c r="H118" s="28">
        <f>ROUND('[1]PROPOSED RATES'!Q119,2)</f>
        <v>10.86</v>
      </c>
      <c r="I118" s="11"/>
      <c r="J118" s="29">
        <f t="shared" si="21"/>
        <v>-0.39000000000000057</v>
      </c>
      <c r="K118" s="30">
        <f t="shared" si="20"/>
        <v>-3.4666666666666721E-2</v>
      </c>
      <c r="M118" s="26"/>
      <c r="N118" s="26"/>
    </row>
    <row r="119" spans="1:14" x14ac:dyDescent="0.2">
      <c r="A119" s="14">
        <f t="shared" si="11"/>
        <v>108</v>
      </c>
      <c r="B119" s="14"/>
      <c r="C119" s="1">
        <v>92.500000000000014</v>
      </c>
      <c r="E119" s="26"/>
      <c r="F119" s="28">
        <f>ROUND('[1]PRESENT RATES'!Q120,2)</f>
        <v>11.31</v>
      </c>
      <c r="G119" s="24"/>
      <c r="H119" s="28">
        <f>ROUND('[1]PROPOSED RATES'!Q120,2)</f>
        <v>10.91</v>
      </c>
      <c r="I119" s="11"/>
      <c r="J119" s="29">
        <f t="shared" si="21"/>
        <v>-0.40000000000000036</v>
      </c>
      <c r="K119" s="30">
        <f t="shared" si="20"/>
        <v>-3.5366931918656086E-2</v>
      </c>
      <c r="M119" s="26"/>
      <c r="N119" s="26"/>
    </row>
    <row r="120" spans="1:14" x14ac:dyDescent="0.2">
      <c r="A120" s="14">
        <f t="shared" si="11"/>
        <v>109</v>
      </c>
      <c r="B120" s="14"/>
      <c r="C120" s="1">
        <v>97.500000000000014</v>
      </c>
      <c r="E120" s="26"/>
      <c r="F120" s="28">
        <f>ROUND('[1]PRESENT RATES'!Q121,2)</f>
        <v>11.36</v>
      </c>
      <c r="G120" s="24"/>
      <c r="H120" s="28">
        <f>ROUND('[1]PROPOSED RATES'!Q121,2)</f>
        <v>10.96</v>
      </c>
      <c r="I120" s="11"/>
      <c r="J120" s="29">
        <f t="shared" si="21"/>
        <v>-0.39999999999999858</v>
      </c>
      <c r="K120" s="30">
        <f t="shared" si="20"/>
        <v>-3.521126760563368E-2</v>
      </c>
      <c r="M120" s="26"/>
      <c r="N120" s="26"/>
    </row>
    <row r="121" spans="1:14" x14ac:dyDescent="0.2">
      <c r="A121" s="14">
        <f t="shared" si="11"/>
        <v>110</v>
      </c>
      <c r="B121" s="14"/>
      <c r="C121" s="1">
        <v>102.50000000000003</v>
      </c>
      <c r="E121" s="26"/>
      <c r="F121" s="28">
        <f>ROUND('[1]PRESENT RATES'!Q122,2)</f>
        <v>11.41</v>
      </c>
      <c r="G121" s="24"/>
      <c r="H121" s="28">
        <f>ROUND('[1]PROPOSED RATES'!Q122,2)</f>
        <v>11</v>
      </c>
      <c r="I121" s="11"/>
      <c r="J121" s="29">
        <f t="shared" si="21"/>
        <v>-0.41000000000000014</v>
      </c>
      <c r="K121" s="30">
        <f t="shared" si="20"/>
        <v>-3.5933391761612629E-2</v>
      </c>
      <c r="M121" s="26"/>
      <c r="N121" s="26"/>
    </row>
    <row r="122" spans="1:14" x14ac:dyDescent="0.2">
      <c r="A122" s="14">
        <f t="shared" si="11"/>
        <v>111</v>
      </c>
      <c r="B122" s="14"/>
      <c r="C122" s="1">
        <v>107.50000000000003</v>
      </c>
      <c r="E122" s="26"/>
      <c r="F122" s="28">
        <f>ROUND('[1]PRESENT RATES'!Q123,2)</f>
        <v>11.43</v>
      </c>
      <c r="G122" s="24"/>
      <c r="H122" s="28">
        <f>ROUND('[1]PROPOSED RATES'!Q123,2)</f>
        <v>11.02</v>
      </c>
      <c r="I122" s="11"/>
      <c r="J122" s="29">
        <f t="shared" si="21"/>
        <v>-0.41000000000000014</v>
      </c>
      <c r="K122" s="30">
        <f t="shared" si="20"/>
        <v>-3.5870516185476826E-2</v>
      </c>
      <c r="M122" s="26"/>
      <c r="N122" s="26"/>
    </row>
    <row r="123" spans="1:14" x14ac:dyDescent="0.2">
      <c r="A123" s="14">
        <f t="shared" si="11"/>
        <v>112</v>
      </c>
      <c r="B123" s="14"/>
      <c r="C123" s="1">
        <v>112.50000000000003</v>
      </c>
      <c r="E123" s="26"/>
      <c r="F123" s="28">
        <f>ROUND('[1]PRESENT RATES'!Q124,2)</f>
        <v>11.48</v>
      </c>
      <c r="G123" s="24"/>
      <c r="H123" s="28">
        <f>ROUND('[1]PROPOSED RATES'!Q124,2)</f>
        <v>11.06</v>
      </c>
      <c r="I123" s="11"/>
      <c r="J123" s="29">
        <f t="shared" si="21"/>
        <v>-0.41999999999999993</v>
      </c>
      <c r="K123" s="30">
        <f t="shared" si="20"/>
        <v>-3.6585365853658527E-2</v>
      </c>
      <c r="M123" s="26"/>
      <c r="N123" s="26"/>
    </row>
    <row r="124" spans="1:14" x14ac:dyDescent="0.2">
      <c r="A124" s="14">
        <f t="shared" si="11"/>
        <v>113</v>
      </c>
      <c r="B124" s="14"/>
      <c r="C124" s="1">
        <v>117.50000000000003</v>
      </c>
      <c r="E124" s="26"/>
      <c r="F124" s="28">
        <f>ROUND('[1]PRESENT RATES'!Q125,2)</f>
        <v>11.54</v>
      </c>
      <c r="G124" s="24"/>
      <c r="H124" s="28">
        <f>ROUND('[1]PROPOSED RATES'!Q125,2)</f>
        <v>11.11</v>
      </c>
      <c r="I124" s="11"/>
      <c r="J124" s="29">
        <f t="shared" si="21"/>
        <v>-0.42999999999999972</v>
      </c>
      <c r="K124" s="30">
        <f t="shared" si="20"/>
        <v>-3.7261698440207949E-2</v>
      </c>
      <c r="M124" s="26"/>
      <c r="N124" s="26"/>
    </row>
    <row r="125" spans="1:14" x14ac:dyDescent="0.2">
      <c r="A125" s="14">
        <f t="shared" si="11"/>
        <v>114</v>
      </c>
      <c r="B125" s="14"/>
      <c r="C125" s="1">
        <v>122.50000000000004</v>
      </c>
      <c r="E125" s="26"/>
      <c r="F125" s="28">
        <f>ROUND('[1]PRESENT RATES'!Q126,2)</f>
        <v>11.59</v>
      </c>
      <c r="G125" s="24"/>
      <c r="H125" s="28">
        <f>ROUND('[1]PROPOSED RATES'!Q126,2)</f>
        <v>11.16</v>
      </c>
      <c r="I125" s="11"/>
      <c r="J125" s="29">
        <f t="shared" si="21"/>
        <v>-0.42999999999999972</v>
      </c>
      <c r="K125" s="30">
        <f t="shared" si="20"/>
        <v>-3.710094909404657E-2</v>
      </c>
      <c r="M125" s="26"/>
      <c r="N125" s="26"/>
    </row>
    <row r="126" spans="1:14" x14ac:dyDescent="0.2">
      <c r="A126" s="14">
        <f t="shared" si="11"/>
        <v>115</v>
      </c>
      <c r="B126" s="14"/>
      <c r="C126" s="1">
        <v>127.50000000000003</v>
      </c>
      <c r="E126" s="26"/>
      <c r="F126" s="28">
        <f>ROUND('[1]PRESENT RATES'!Q127,2)</f>
        <v>11.62</v>
      </c>
      <c r="G126" s="24"/>
      <c r="H126" s="28">
        <f>ROUND('[1]PROPOSED RATES'!Q127,2)</f>
        <v>11.18</v>
      </c>
      <c r="I126" s="11"/>
      <c r="J126" s="29">
        <f t="shared" si="21"/>
        <v>-0.4399999999999995</v>
      </c>
      <c r="K126" s="30">
        <f t="shared" si="20"/>
        <v>-3.7865748709122161E-2</v>
      </c>
      <c r="M126" s="26"/>
      <c r="N126" s="26"/>
    </row>
    <row r="127" spans="1:14" x14ac:dyDescent="0.2">
      <c r="A127" s="14">
        <f t="shared" si="11"/>
        <v>116</v>
      </c>
      <c r="B127" s="14"/>
      <c r="C127" s="1">
        <v>132.50000000000003</v>
      </c>
      <c r="E127" s="26"/>
      <c r="F127" s="28">
        <f>ROUND('[1]PRESENT RATES'!Q128,2)</f>
        <v>11.67</v>
      </c>
      <c r="G127" s="24"/>
      <c r="H127" s="28">
        <f>ROUND('[1]PROPOSED RATES'!Q128,2)</f>
        <v>11.23</v>
      </c>
      <c r="I127" s="11"/>
      <c r="J127" s="29">
        <f t="shared" si="21"/>
        <v>-0.4399999999999995</v>
      </c>
      <c r="K127" s="30">
        <f t="shared" si="20"/>
        <v>-3.7703513281919412E-2</v>
      </c>
      <c r="M127" s="26"/>
      <c r="N127" s="26"/>
    </row>
    <row r="128" spans="1:14" x14ac:dyDescent="0.2">
      <c r="A128" s="14">
        <f t="shared" si="11"/>
        <v>117</v>
      </c>
      <c r="B128" s="14"/>
      <c r="C128" s="1">
        <v>137.50000000000003</v>
      </c>
      <c r="E128" s="26"/>
      <c r="F128" s="28">
        <f>ROUND('[1]PRESENT RATES'!Q129,2)</f>
        <v>11.73</v>
      </c>
      <c r="G128" s="24"/>
      <c r="H128" s="28">
        <f>ROUND('[1]PROPOSED RATES'!Q129,2)</f>
        <v>11.27</v>
      </c>
      <c r="I128" s="11"/>
      <c r="J128" s="29">
        <f t="shared" si="21"/>
        <v>-0.46000000000000085</v>
      </c>
      <c r="K128" s="30">
        <f t="shared" si="20"/>
        <v>-3.9215686274509873E-2</v>
      </c>
      <c r="M128" s="26"/>
      <c r="N128" s="26"/>
    </row>
    <row r="129" spans="1:14" x14ac:dyDescent="0.2">
      <c r="A129" s="14">
        <f t="shared" si="11"/>
        <v>118</v>
      </c>
      <c r="B129" s="14"/>
      <c r="C129" s="1">
        <v>142.50000000000006</v>
      </c>
      <c r="E129" s="26"/>
      <c r="F129" s="28">
        <f>ROUND('[1]PRESENT RATES'!Q130,2)</f>
        <v>11.75</v>
      </c>
      <c r="G129" s="24"/>
      <c r="H129" s="28">
        <f>ROUND('[1]PROPOSED RATES'!Q130,2)</f>
        <v>11.29</v>
      </c>
      <c r="I129" s="11"/>
      <c r="J129" s="29">
        <f t="shared" si="21"/>
        <v>-0.46000000000000085</v>
      </c>
      <c r="K129" s="30">
        <f t="shared" si="20"/>
        <v>-3.9148936170212839E-2</v>
      </c>
      <c r="M129" s="26"/>
      <c r="N129" s="26"/>
    </row>
    <row r="130" spans="1:14" x14ac:dyDescent="0.2">
      <c r="A130" s="14">
        <f t="shared" si="11"/>
        <v>119</v>
      </c>
      <c r="B130" s="14"/>
      <c r="C130" s="1">
        <v>147.50000000000006</v>
      </c>
      <c r="E130" s="26"/>
      <c r="F130" s="28">
        <f>ROUND('[1]PRESENT RATES'!Q131,2)</f>
        <v>11.8</v>
      </c>
      <c r="G130" s="24"/>
      <c r="H130" s="28">
        <f>ROUND('[1]PROPOSED RATES'!Q131,2)</f>
        <v>11.34</v>
      </c>
      <c r="I130" s="11"/>
      <c r="J130" s="29">
        <f t="shared" si="21"/>
        <v>-0.46000000000000085</v>
      </c>
      <c r="K130" s="30">
        <f t="shared" si="20"/>
        <v>-3.8983050847457699E-2</v>
      </c>
      <c r="M130" s="26"/>
      <c r="N130" s="26"/>
    </row>
    <row r="131" spans="1:14" x14ac:dyDescent="0.2">
      <c r="A131" s="14">
        <f t="shared" si="11"/>
        <v>120</v>
      </c>
      <c r="B131" s="14"/>
      <c r="C131" s="1">
        <v>152.50000000000006</v>
      </c>
      <c r="E131" s="26"/>
      <c r="F131" s="28">
        <f>ROUND('[1]PRESENT RATES'!Q132,2)</f>
        <v>11.85</v>
      </c>
      <c r="G131" s="24"/>
      <c r="H131" s="28">
        <f>ROUND('[1]PROPOSED RATES'!Q132,2)</f>
        <v>11.38</v>
      </c>
      <c r="I131" s="11"/>
      <c r="J131" s="29">
        <f t="shared" si="21"/>
        <v>-0.46999999999999886</v>
      </c>
      <c r="K131" s="30">
        <f t="shared" si="20"/>
        <v>-3.9662447257383875E-2</v>
      </c>
      <c r="M131" s="26"/>
      <c r="N131" s="26"/>
    </row>
    <row r="132" spans="1:14" x14ac:dyDescent="0.2">
      <c r="A132" s="14">
        <f t="shared" si="11"/>
        <v>121</v>
      </c>
      <c r="B132" s="14"/>
      <c r="C132" s="1">
        <v>157.50000000000006</v>
      </c>
      <c r="E132" s="26"/>
      <c r="F132" s="28">
        <f>ROUND('[1]PRESENT RATES'!Q133,2)</f>
        <v>11.91</v>
      </c>
      <c r="G132" s="24"/>
      <c r="H132" s="28">
        <f>ROUND('[1]PROPOSED RATES'!Q133,2)</f>
        <v>11.43</v>
      </c>
      <c r="I132" s="11"/>
      <c r="J132" s="29">
        <f t="shared" si="21"/>
        <v>-0.48000000000000043</v>
      </c>
      <c r="K132" s="30">
        <f t="shared" si="20"/>
        <v>-4.0302267002518925E-2</v>
      </c>
      <c r="M132" s="26"/>
      <c r="N132" s="26"/>
    </row>
    <row r="133" spans="1:14" x14ac:dyDescent="0.2">
      <c r="A133" s="14">
        <f t="shared" si="11"/>
        <v>122</v>
      </c>
      <c r="B133" s="14"/>
      <c r="C133" s="1">
        <v>162.50000000000006</v>
      </c>
      <c r="E133" s="26"/>
      <c r="F133" s="28">
        <f>ROUND('[1]PRESENT RATES'!Q134,2)</f>
        <v>11.92</v>
      </c>
      <c r="G133" s="24"/>
      <c r="H133" s="28">
        <f>ROUND('[1]PROPOSED RATES'!Q134,2)</f>
        <v>11.45</v>
      </c>
      <c r="I133" s="11"/>
      <c r="J133" s="29">
        <f t="shared" si="21"/>
        <v>-0.47000000000000064</v>
      </c>
      <c r="K133" s="30">
        <f t="shared" si="20"/>
        <v>-3.9429530201342336E-2</v>
      </c>
      <c r="M133" s="26"/>
      <c r="N133" s="26"/>
    </row>
    <row r="134" spans="1:14" x14ac:dyDescent="0.2">
      <c r="A134" s="14">
        <f t="shared" si="11"/>
        <v>123</v>
      </c>
      <c r="B134" s="14"/>
      <c r="C134" s="1">
        <v>167.50000000000006</v>
      </c>
      <c r="E134" s="26"/>
      <c r="F134" s="28">
        <f>ROUND('[1]PRESENT RATES'!Q135,2)</f>
        <v>11.98</v>
      </c>
      <c r="G134" s="24"/>
      <c r="H134" s="28">
        <f>ROUND('[1]PROPOSED RATES'!Q135,2)</f>
        <v>11.49</v>
      </c>
      <c r="I134" s="11"/>
      <c r="J134" s="29">
        <f t="shared" si="21"/>
        <v>-0.49000000000000021</v>
      </c>
      <c r="K134" s="30">
        <f t="shared" si="20"/>
        <v>-4.090150250417364E-2</v>
      </c>
      <c r="M134" s="26"/>
      <c r="N134" s="26"/>
    </row>
    <row r="135" spans="1:14" x14ac:dyDescent="0.2">
      <c r="A135" s="14">
        <f t="shared" si="11"/>
        <v>124</v>
      </c>
      <c r="B135" s="14"/>
      <c r="C135" s="1">
        <v>172.50000000000006</v>
      </c>
      <c r="E135" s="26"/>
      <c r="F135" s="28">
        <f>ROUND('[1]PRESENT RATES'!Q136,2)</f>
        <v>12.04</v>
      </c>
      <c r="G135" s="24"/>
      <c r="H135" s="28">
        <f>ROUND('[1]PROPOSED RATES'!Q136,2)</f>
        <v>11.55</v>
      </c>
      <c r="I135" s="11"/>
      <c r="J135" s="29">
        <f t="shared" si="21"/>
        <v>-0.48999999999999844</v>
      </c>
      <c r="K135" s="30">
        <f t="shared" si="20"/>
        <v>-4.0697674418604522E-2</v>
      </c>
      <c r="M135" s="26"/>
      <c r="N135" s="26"/>
    </row>
    <row r="136" spans="1:14" x14ac:dyDescent="0.2">
      <c r="A136" s="14">
        <f t="shared" si="11"/>
        <v>125</v>
      </c>
      <c r="B136" s="14"/>
      <c r="C136" s="1">
        <v>177.50000000000009</v>
      </c>
      <c r="E136" s="26"/>
      <c r="F136" s="28">
        <f>ROUND('[1]PRESENT RATES'!Q137,2)</f>
        <v>12.08</v>
      </c>
      <c r="G136" s="24"/>
      <c r="H136" s="28">
        <f>ROUND('[1]PROPOSED RATES'!Q137,2)</f>
        <v>11.59</v>
      </c>
      <c r="I136" s="11"/>
      <c r="J136" s="29">
        <f t="shared" si="21"/>
        <v>-0.49000000000000021</v>
      </c>
      <c r="K136" s="30">
        <f t="shared" si="20"/>
        <v>-4.0562913907284788E-2</v>
      </c>
      <c r="M136" s="26"/>
      <c r="N136" s="26"/>
    </row>
    <row r="137" spans="1:14" x14ac:dyDescent="0.2">
      <c r="A137" s="14">
        <f t="shared" si="11"/>
        <v>126</v>
      </c>
      <c r="B137" s="14"/>
      <c r="C137" s="1">
        <v>182.50000000000009</v>
      </c>
      <c r="E137" s="26"/>
      <c r="F137" s="28">
        <f>ROUND('[1]PRESENT RATES'!Q138,2)</f>
        <v>12.12</v>
      </c>
      <c r="G137" s="24"/>
      <c r="H137" s="28">
        <f>ROUND('[1]PROPOSED RATES'!Q138,2)</f>
        <v>11.62</v>
      </c>
      <c r="I137" s="11"/>
      <c r="J137" s="29">
        <f t="shared" si="21"/>
        <v>-0.5</v>
      </c>
      <c r="K137" s="30">
        <f t="shared" si="20"/>
        <v>-4.1254125412541254E-2</v>
      </c>
      <c r="M137" s="26"/>
      <c r="N137" s="26"/>
    </row>
    <row r="138" spans="1:14" x14ac:dyDescent="0.2">
      <c r="A138" s="14">
        <f t="shared" si="11"/>
        <v>127</v>
      </c>
      <c r="B138" s="14"/>
      <c r="C138" s="1">
        <v>187.50000000000009</v>
      </c>
      <c r="E138" s="26"/>
      <c r="F138" s="28">
        <f>ROUND('[1]PRESENT RATES'!Q139,2)</f>
        <v>12.17</v>
      </c>
      <c r="G138" s="24"/>
      <c r="H138" s="28">
        <f>ROUND('[1]PROPOSED RATES'!Q139,2)</f>
        <v>11.67</v>
      </c>
      <c r="I138" s="11"/>
      <c r="J138" s="29">
        <f t="shared" si="21"/>
        <v>-0.5</v>
      </c>
      <c r="K138" s="30">
        <f t="shared" si="20"/>
        <v>-4.1084634346754315E-2</v>
      </c>
      <c r="M138" s="26"/>
      <c r="N138" s="26"/>
    </row>
    <row r="139" spans="1:14" x14ac:dyDescent="0.2">
      <c r="A139" s="14">
        <f t="shared" si="11"/>
        <v>128</v>
      </c>
      <c r="B139" s="14"/>
      <c r="C139" s="1">
        <v>192.50000000000009</v>
      </c>
      <c r="E139" s="26"/>
      <c r="F139" s="28">
        <f>ROUND('[1]PRESENT RATES'!Q140,2)</f>
        <v>12.23</v>
      </c>
      <c r="G139" s="24"/>
      <c r="H139" s="28">
        <f>ROUND('[1]PROPOSED RATES'!Q140,2)</f>
        <v>11.71</v>
      </c>
      <c r="I139" s="11"/>
      <c r="J139" s="29">
        <f t="shared" si="21"/>
        <v>-0.51999999999999957</v>
      </c>
      <c r="K139" s="30">
        <f t="shared" si="20"/>
        <v>-4.2518397383483203E-2</v>
      </c>
      <c r="M139" s="26"/>
      <c r="N139" s="26"/>
    </row>
    <row r="140" spans="1:14" x14ac:dyDescent="0.2">
      <c r="A140" s="14">
        <f t="shared" ref="A140:A203" si="22">A139+1</f>
        <v>129</v>
      </c>
      <c r="B140" s="14"/>
      <c r="C140" s="1">
        <v>197.50000000000009</v>
      </c>
      <c r="E140" s="26"/>
      <c r="F140" s="28">
        <f>ROUND('[1]PRESENT RATES'!Q141,2)</f>
        <v>12.27</v>
      </c>
      <c r="G140" s="24"/>
      <c r="H140" s="28">
        <f>ROUND('[1]PROPOSED RATES'!Q141,2)</f>
        <v>11.76</v>
      </c>
      <c r="I140" s="11"/>
      <c r="J140" s="29">
        <f t="shared" si="21"/>
        <v>-0.50999999999999979</v>
      </c>
      <c r="K140" s="30">
        <f t="shared" si="20"/>
        <v>-4.1564792176039103E-2</v>
      </c>
      <c r="M140" s="26"/>
      <c r="N140" s="26"/>
    </row>
    <row r="141" spans="1:14" x14ac:dyDescent="0.2">
      <c r="A141" s="14">
        <f t="shared" si="22"/>
        <v>130</v>
      </c>
      <c r="B141" s="14"/>
      <c r="C141" s="1">
        <v>202.50000000000009</v>
      </c>
      <c r="E141" s="26"/>
      <c r="F141" s="28">
        <f>ROUND('[1]PRESENT RATES'!Q142,2)</f>
        <v>12.3</v>
      </c>
      <c r="G141" s="24"/>
      <c r="H141" s="28">
        <f>ROUND('[1]PROPOSED RATES'!Q142,2)</f>
        <v>11.78</v>
      </c>
      <c r="I141" s="11"/>
      <c r="J141" s="29">
        <f t="shared" si="21"/>
        <v>-0.52000000000000135</v>
      </c>
      <c r="K141" s="30">
        <f t="shared" si="20"/>
        <v>-4.2276422764227752E-2</v>
      </c>
      <c r="M141" s="26"/>
      <c r="N141" s="26"/>
    </row>
    <row r="142" spans="1:14" x14ac:dyDescent="0.2">
      <c r="A142" s="14">
        <f t="shared" si="22"/>
        <v>131</v>
      </c>
      <c r="B142" s="14"/>
      <c r="C142" s="1">
        <v>207.50000000000011</v>
      </c>
      <c r="E142" s="26"/>
      <c r="F142" s="28">
        <f>ROUND('[1]PRESENT RATES'!Q143,2)</f>
        <v>12.35</v>
      </c>
      <c r="G142" s="24"/>
      <c r="H142" s="28">
        <f>ROUND('[1]PROPOSED RATES'!Q143,2)</f>
        <v>11.82</v>
      </c>
      <c r="I142" s="11"/>
      <c r="J142" s="29">
        <f t="shared" si="21"/>
        <v>-0.52999999999999936</v>
      </c>
      <c r="K142" s="30">
        <f t="shared" si="20"/>
        <v>-4.291497975708497E-2</v>
      </c>
      <c r="M142" s="26"/>
      <c r="N142" s="26"/>
    </row>
    <row r="143" spans="1:14" x14ac:dyDescent="0.2">
      <c r="A143" s="14">
        <f t="shared" si="22"/>
        <v>132</v>
      </c>
      <c r="B143" s="14"/>
      <c r="C143" s="1">
        <v>212.50000000000011</v>
      </c>
      <c r="E143" s="26"/>
      <c r="F143" s="28">
        <f>ROUND('[1]PRESENT RATES'!Q144,2)</f>
        <v>12.4</v>
      </c>
      <c r="G143" s="24"/>
      <c r="H143" s="28">
        <f>ROUND('[1]PROPOSED RATES'!Q144,2)</f>
        <v>11.87</v>
      </c>
      <c r="I143" s="11"/>
      <c r="J143" s="29">
        <f t="shared" si="21"/>
        <v>-0.53000000000000114</v>
      </c>
      <c r="K143" s="30">
        <f t="shared" si="20"/>
        <v>-4.2741935483871056E-2</v>
      </c>
      <c r="M143" s="26"/>
      <c r="N143" s="26"/>
    </row>
    <row r="144" spans="1:14" x14ac:dyDescent="0.2">
      <c r="A144" s="14">
        <f t="shared" si="22"/>
        <v>133</v>
      </c>
      <c r="B144" s="14"/>
      <c r="C144" s="1">
        <v>217.50000000000011</v>
      </c>
      <c r="E144" s="26"/>
      <c r="F144" s="28">
        <f>ROUND('[1]PRESENT RATES'!Q145,2)</f>
        <v>12.42</v>
      </c>
      <c r="G144" s="24"/>
      <c r="H144" s="28">
        <f>ROUND('[1]PROPOSED RATES'!Q145,2)</f>
        <v>11.89</v>
      </c>
      <c r="I144" s="11"/>
      <c r="J144" s="29">
        <f t="shared" si="21"/>
        <v>-0.52999999999999936</v>
      </c>
      <c r="K144" s="30">
        <f t="shared" si="20"/>
        <v>-4.2673107890499141E-2</v>
      </c>
      <c r="M144" s="26"/>
      <c r="N144" s="26"/>
    </row>
    <row r="145" spans="1:14" x14ac:dyDescent="0.2">
      <c r="A145" s="14">
        <f t="shared" si="22"/>
        <v>134</v>
      </c>
      <c r="B145" s="14"/>
      <c r="C145" s="1">
        <v>222.50000000000011</v>
      </c>
      <c r="E145" s="26"/>
      <c r="F145" s="28">
        <f>ROUND('[1]PRESENT RATES'!Q146,2)</f>
        <v>12.48</v>
      </c>
      <c r="G145" s="24"/>
      <c r="H145" s="28">
        <f>ROUND('[1]PROPOSED RATES'!Q146,2)</f>
        <v>11.93</v>
      </c>
      <c r="I145" s="11"/>
      <c r="J145" s="29">
        <f t="shared" si="21"/>
        <v>-0.55000000000000071</v>
      </c>
      <c r="K145" s="30">
        <f t="shared" si="20"/>
        <v>-4.4070512820512879E-2</v>
      </c>
      <c r="M145" s="26"/>
      <c r="N145" s="26"/>
    </row>
    <row r="146" spans="1:14" x14ac:dyDescent="0.2">
      <c r="A146" s="14">
        <f t="shared" si="22"/>
        <v>135</v>
      </c>
      <c r="B146" s="14"/>
      <c r="C146" s="1">
        <v>227.50000000000011</v>
      </c>
      <c r="E146" s="26"/>
      <c r="F146" s="28">
        <f>ROUND('[1]PRESENT RATES'!Q147,2)</f>
        <v>12.52</v>
      </c>
      <c r="G146" s="24"/>
      <c r="H146" s="28">
        <f>ROUND('[1]PROPOSED RATES'!Q147,2)</f>
        <v>11.98</v>
      </c>
      <c r="I146" s="11"/>
      <c r="J146" s="29">
        <f t="shared" si="21"/>
        <v>-0.53999999999999915</v>
      </c>
      <c r="K146" s="30">
        <f t="shared" si="20"/>
        <v>-4.3130990415335399E-2</v>
      </c>
      <c r="M146" s="26"/>
      <c r="N146" s="26"/>
    </row>
    <row r="147" spans="1:14" x14ac:dyDescent="0.2">
      <c r="A147" s="14">
        <f t="shared" si="22"/>
        <v>136</v>
      </c>
      <c r="B147" s="14"/>
      <c r="C147" s="1">
        <v>232.50000000000011</v>
      </c>
      <c r="E147" s="26"/>
      <c r="F147" s="28">
        <f>ROUND('[1]PRESENT RATES'!Q148,2)</f>
        <v>12.58</v>
      </c>
      <c r="G147" s="24"/>
      <c r="H147" s="28">
        <f>ROUND('[1]PROPOSED RATES'!Q148,2)</f>
        <v>12.02</v>
      </c>
      <c r="I147" s="11"/>
      <c r="J147" s="29">
        <f t="shared" si="21"/>
        <v>-0.5600000000000005</v>
      </c>
      <c r="K147" s="30">
        <f t="shared" si="20"/>
        <v>-4.4515103338632789E-2</v>
      </c>
      <c r="M147" s="26"/>
      <c r="N147" s="26"/>
    </row>
    <row r="148" spans="1:14" x14ac:dyDescent="0.2">
      <c r="A148" s="14">
        <f t="shared" si="22"/>
        <v>137</v>
      </c>
      <c r="B148" s="14"/>
      <c r="C148" s="1">
        <v>237.50000000000011</v>
      </c>
      <c r="E148" s="26"/>
      <c r="F148" s="28">
        <f>ROUND('[1]PRESENT RATES'!Q149,2)</f>
        <v>12.61</v>
      </c>
      <c r="G148" s="24"/>
      <c r="H148" s="28">
        <f>ROUND('[1]PROPOSED RATES'!Q149,2)</f>
        <v>12.05</v>
      </c>
      <c r="I148" s="11"/>
      <c r="J148" s="29">
        <f t="shared" si="21"/>
        <v>-0.55999999999999872</v>
      </c>
      <c r="K148" s="30">
        <f t="shared" si="20"/>
        <v>-4.4409199048374204E-2</v>
      </c>
      <c r="M148" s="26"/>
      <c r="N148" s="26"/>
    </row>
    <row r="149" spans="1:14" x14ac:dyDescent="0.2">
      <c r="A149" s="14">
        <f t="shared" si="22"/>
        <v>138</v>
      </c>
      <c r="B149" s="14"/>
      <c r="C149" s="1">
        <v>242.50000000000014</v>
      </c>
      <c r="E149" s="26"/>
      <c r="F149" s="28">
        <f>ROUND('[1]PRESENT RATES'!Q150,2)</f>
        <v>12.67</v>
      </c>
      <c r="G149" s="24"/>
      <c r="H149" s="28">
        <f>ROUND('[1]PROPOSED RATES'!Q150,2)</f>
        <v>12.1</v>
      </c>
      <c r="I149" s="11"/>
      <c r="J149" s="29">
        <f t="shared" si="21"/>
        <v>-0.57000000000000028</v>
      </c>
      <c r="K149" s="30">
        <f t="shared" si="20"/>
        <v>-4.4988161010260479E-2</v>
      </c>
      <c r="M149" s="26"/>
      <c r="N149" s="26"/>
    </row>
    <row r="150" spans="1:14" x14ac:dyDescent="0.2">
      <c r="A150" s="14">
        <f t="shared" si="22"/>
        <v>139</v>
      </c>
      <c r="B150" s="14"/>
      <c r="C150" s="1">
        <v>247.50000000000014</v>
      </c>
      <c r="E150" s="26"/>
      <c r="F150" s="28">
        <f>ROUND('[1]PRESENT RATES'!Q151,2)</f>
        <v>12.72</v>
      </c>
      <c r="G150" s="24"/>
      <c r="H150" s="28">
        <f>ROUND('[1]PROPOSED RATES'!Q151,2)</f>
        <v>12.14</v>
      </c>
      <c r="I150" s="11"/>
      <c r="J150" s="29">
        <f t="shared" si="21"/>
        <v>-0.58000000000000007</v>
      </c>
      <c r="K150" s="30">
        <f t="shared" si="20"/>
        <v>-4.5597484276729564E-2</v>
      </c>
      <c r="M150" s="26"/>
      <c r="N150" s="26"/>
    </row>
    <row r="151" spans="1:14" x14ac:dyDescent="0.2">
      <c r="A151" s="14">
        <f t="shared" si="22"/>
        <v>140</v>
      </c>
      <c r="B151" s="14"/>
      <c r="C151" s="1">
        <v>252.50000000000011</v>
      </c>
      <c r="E151" s="26"/>
      <c r="F151" s="28">
        <f>ROUND('[1]PRESENT RATES'!Q152,2)</f>
        <v>12.77</v>
      </c>
      <c r="G151" s="24"/>
      <c r="H151" s="28">
        <f>ROUND('[1]PROPOSED RATES'!Q152,2)</f>
        <v>12.19</v>
      </c>
      <c r="I151" s="11"/>
      <c r="J151" s="29">
        <f t="shared" si="21"/>
        <v>-0.58000000000000007</v>
      </c>
      <c r="K151" s="30">
        <f t="shared" si="20"/>
        <v>-4.5418950665622557E-2</v>
      </c>
      <c r="M151" s="26"/>
      <c r="N151" s="26"/>
    </row>
    <row r="152" spans="1:14" x14ac:dyDescent="0.2">
      <c r="A152" s="14">
        <f t="shared" si="22"/>
        <v>141</v>
      </c>
      <c r="B152" s="14"/>
      <c r="C152" s="1">
        <v>257.50000000000011</v>
      </c>
      <c r="E152" s="26"/>
      <c r="F152" s="28">
        <f>ROUND('[1]PRESENT RATES'!Q153,2)</f>
        <v>12.8</v>
      </c>
      <c r="G152" s="24"/>
      <c r="H152" s="28">
        <f>ROUND('[1]PROPOSED RATES'!Q153,2)</f>
        <v>12.2</v>
      </c>
      <c r="I152" s="11"/>
      <c r="J152" s="29">
        <f t="shared" si="21"/>
        <v>-0.60000000000000142</v>
      </c>
      <c r="K152" s="30">
        <f t="shared" si="20"/>
        <v>-4.6875000000000111E-2</v>
      </c>
      <c r="M152" s="26"/>
      <c r="N152" s="26"/>
    </row>
    <row r="153" spans="1:14" x14ac:dyDescent="0.2">
      <c r="A153" s="14">
        <f t="shared" si="22"/>
        <v>142</v>
      </c>
      <c r="B153" s="14"/>
      <c r="C153" s="1">
        <v>262.50000000000011</v>
      </c>
      <c r="E153" s="26"/>
      <c r="F153" s="28">
        <f>ROUND('[1]PRESENT RATES'!Q154,2)</f>
        <v>12.84</v>
      </c>
      <c r="G153" s="24"/>
      <c r="H153" s="28">
        <f>ROUND('[1]PROPOSED RATES'!Q154,2)</f>
        <v>12.25</v>
      </c>
      <c r="I153" s="11"/>
      <c r="J153" s="29">
        <f t="shared" si="21"/>
        <v>-0.58999999999999986</v>
      </c>
      <c r="K153" s="30">
        <f t="shared" si="20"/>
        <v>-4.5950155763239867E-2</v>
      </c>
      <c r="M153" s="26"/>
      <c r="N153" s="26"/>
    </row>
    <row r="154" spans="1:14" x14ac:dyDescent="0.2">
      <c r="A154" s="14">
        <f t="shared" si="22"/>
        <v>143</v>
      </c>
      <c r="B154" s="14"/>
      <c r="C154" s="1">
        <v>267.50000000000011</v>
      </c>
      <c r="E154" s="26"/>
      <c r="F154" s="28">
        <f>ROUND('[1]PRESENT RATES'!Q155,2)</f>
        <v>12.9</v>
      </c>
      <c r="G154" s="24"/>
      <c r="H154" s="28">
        <f>ROUND('[1]PROPOSED RATES'!Q155,2)</f>
        <v>12.3</v>
      </c>
      <c r="I154" s="11"/>
      <c r="J154" s="29">
        <f t="shared" si="21"/>
        <v>-0.59999999999999964</v>
      </c>
      <c r="K154" s="30">
        <f t="shared" si="20"/>
        <v>-4.6511627906976716E-2</v>
      </c>
      <c r="M154" s="26"/>
      <c r="N154" s="26"/>
    </row>
    <row r="155" spans="1:14" x14ac:dyDescent="0.2">
      <c r="A155" s="14">
        <f t="shared" si="22"/>
        <v>144</v>
      </c>
      <c r="B155" s="14"/>
      <c r="C155" s="1">
        <v>272.50000000000011</v>
      </c>
      <c r="E155" s="26"/>
      <c r="F155" s="28">
        <f>ROUND('[1]PRESENT RATES'!Q156,2)</f>
        <v>12.95</v>
      </c>
      <c r="G155" s="24"/>
      <c r="H155" s="28">
        <f>ROUND('[1]PROPOSED RATES'!Q156,2)</f>
        <v>12.34</v>
      </c>
      <c r="I155" s="11"/>
      <c r="J155" s="29">
        <f t="shared" si="21"/>
        <v>-0.60999999999999943</v>
      </c>
      <c r="K155" s="30">
        <f t="shared" si="20"/>
        <v>-4.7104247104247064E-2</v>
      </c>
      <c r="M155" s="26"/>
      <c r="N155" s="26"/>
    </row>
    <row r="156" spans="1:14" x14ac:dyDescent="0.2">
      <c r="A156" s="14">
        <f t="shared" si="22"/>
        <v>145</v>
      </c>
      <c r="B156" s="14"/>
      <c r="C156" s="1">
        <v>277.50000000000011</v>
      </c>
      <c r="E156" s="26"/>
      <c r="F156" s="28">
        <f>ROUND('[1]PRESENT RATES'!Q157,2)</f>
        <v>12.98</v>
      </c>
      <c r="G156" s="24"/>
      <c r="H156" s="28">
        <f>ROUND('[1]PROPOSED RATES'!Q157,2)</f>
        <v>12.36</v>
      </c>
      <c r="I156" s="11"/>
      <c r="J156" s="29">
        <f t="shared" si="21"/>
        <v>-0.62000000000000099</v>
      </c>
      <c r="K156" s="30">
        <f t="shared" si="20"/>
        <v>-4.7765793528505469E-2</v>
      </c>
      <c r="M156" s="26"/>
      <c r="N156" s="26"/>
    </row>
    <row r="157" spans="1:14" x14ac:dyDescent="0.2">
      <c r="A157" s="14">
        <f t="shared" si="22"/>
        <v>146</v>
      </c>
      <c r="B157" s="14"/>
      <c r="C157" s="1">
        <v>282.50000000000011</v>
      </c>
      <c r="E157" s="26"/>
      <c r="F157" s="28">
        <f>ROUND('[1]PRESENT RATES'!Q158,2)</f>
        <v>13.02</v>
      </c>
      <c r="G157" s="24"/>
      <c r="H157" s="28">
        <f>ROUND('[1]PROPOSED RATES'!Q158,2)</f>
        <v>12.4</v>
      </c>
      <c r="I157" s="11"/>
      <c r="J157" s="29">
        <f t="shared" si="21"/>
        <v>-0.61999999999999922</v>
      </c>
      <c r="K157" s="30">
        <f t="shared" si="20"/>
        <v>-4.7619047619047561E-2</v>
      </c>
      <c r="M157" s="26"/>
      <c r="N157" s="26"/>
    </row>
    <row r="158" spans="1:14" x14ac:dyDescent="0.2">
      <c r="A158" s="14">
        <f t="shared" si="22"/>
        <v>147</v>
      </c>
      <c r="B158" s="14"/>
      <c r="C158" s="1">
        <v>287.50000000000017</v>
      </c>
      <c r="E158" s="26"/>
      <c r="F158" s="28">
        <f>ROUND('[1]PRESENT RATES'!Q159,2)</f>
        <v>13.08</v>
      </c>
      <c r="G158" s="24"/>
      <c r="H158" s="28">
        <f>ROUND('[1]PROPOSED RATES'!Q159,2)</f>
        <v>12.46</v>
      </c>
      <c r="I158" s="11"/>
      <c r="J158" s="29">
        <f t="shared" si="21"/>
        <v>-0.61999999999999922</v>
      </c>
      <c r="K158" s="30">
        <f t="shared" si="20"/>
        <v>-4.740061162079505E-2</v>
      </c>
      <c r="M158" s="26"/>
      <c r="N158" s="26"/>
    </row>
    <row r="159" spans="1:14" x14ac:dyDescent="0.2">
      <c r="A159" s="14">
        <f t="shared" si="22"/>
        <v>148</v>
      </c>
      <c r="B159" s="14"/>
      <c r="C159" s="1">
        <v>292.50000000000017</v>
      </c>
      <c r="E159" s="26"/>
      <c r="F159" s="28">
        <f>ROUND('[1]PRESENT RATES'!Q160,2)</f>
        <v>13.15</v>
      </c>
      <c r="G159" s="24"/>
      <c r="H159" s="28">
        <f>ROUND('[1]PROPOSED RATES'!Q160,2)</f>
        <v>12.51</v>
      </c>
      <c r="I159" s="11"/>
      <c r="J159" s="29">
        <f t="shared" si="21"/>
        <v>-0.64000000000000057</v>
      </c>
      <c r="K159" s="30">
        <f t="shared" si="20"/>
        <v>-4.8669201520912586E-2</v>
      </c>
      <c r="M159" s="26"/>
      <c r="N159" s="26"/>
    </row>
    <row r="160" spans="1:14" x14ac:dyDescent="0.2">
      <c r="A160" s="14">
        <f t="shared" si="22"/>
        <v>149</v>
      </c>
      <c r="B160" s="14"/>
      <c r="C160" s="1">
        <v>297.50000000000017</v>
      </c>
      <c r="E160" s="26"/>
      <c r="F160" s="28">
        <f>ROUND('[1]PRESENT RATES'!Q161,2)</f>
        <v>13.17</v>
      </c>
      <c r="G160" s="24"/>
      <c r="H160" s="28">
        <f>ROUND('[1]PROPOSED RATES'!Q161,2)</f>
        <v>12.53</v>
      </c>
      <c r="I160" s="11"/>
      <c r="J160" s="29">
        <f t="shared" si="21"/>
        <v>-0.64000000000000057</v>
      </c>
      <c r="K160" s="30">
        <f t="shared" si="20"/>
        <v>-4.8595292331055473E-2</v>
      </c>
      <c r="M160" s="26"/>
      <c r="N160" s="26"/>
    </row>
    <row r="161" spans="1:14" x14ac:dyDescent="0.2">
      <c r="A161" s="14">
        <f t="shared" si="22"/>
        <v>150</v>
      </c>
      <c r="B161" s="14"/>
      <c r="C161" s="1">
        <v>302.50000000000017</v>
      </c>
      <c r="E161" s="26"/>
      <c r="F161" s="28">
        <f>ROUND('[1]PRESENT RATES'!Q162,2)</f>
        <v>13.23</v>
      </c>
      <c r="G161" s="24"/>
      <c r="H161" s="28">
        <f>ROUND('[1]PROPOSED RATES'!Q162,2)</f>
        <v>12.58</v>
      </c>
      <c r="I161" s="11"/>
      <c r="J161" s="29">
        <f t="shared" si="21"/>
        <v>-0.65000000000000036</v>
      </c>
      <c r="K161" s="30">
        <f t="shared" si="20"/>
        <v>-4.9130763416477728E-2</v>
      </c>
      <c r="M161" s="26"/>
      <c r="N161" s="26"/>
    </row>
    <row r="162" spans="1:14" x14ac:dyDescent="0.2">
      <c r="A162" s="14">
        <f t="shared" si="22"/>
        <v>151</v>
      </c>
      <c r="B162" s="14"/>
      <c r="C162" s="1">
        <v>307.50000000000017</v>
      </c>
      <c r="E162" s="26"/>
      <c r="F162" s="28">
        <f>ROUND('[1]PRESENT RATES'!Q163,2)</f>
        <v>13.28</v>
      </c>
      <c r="G162" s="24"/>
      <c r="H162" s="28">
        <f>ROUND('[1]PROPOSED RATES'!Q163,2)</f>
        <v>12.62</v>
      </c>
      <c r="I162" s="11"/>
      <c r="J162" s="29">
        <f t="shared" si="21"/>
        <v>-0.66000000000000014</v>
      </c>
      <c r="K162" s="30">
        <f t="shared" ref="K162:K225" si="23">IFERROR(J162/ABS(F162),0)</f>
        <v>-4.9698795180722906E-2</v>
      </c>
      <c r="M162" s="26"/>
      <c r="N162" s="26"/>
    </row>
    <row r="163" spans="1:14" x14ac:dyDescent="0.2">
      <c r="A163" s="14">
        <f t="shared" si="22"/>
        <v>152</v>
      </c>
      <c r="B163" s="14"/>
      <c r="C163" s="1">
        <v>312.50000000000017</v>
      </c>
      <c r="E163" s="26"/>
      <c r="F163" s="28">
        <f>ROUND('[1]PRESENT RATES'!Q164,2)</f>
        <v>13.29</v>
      </c>
      <c r="G163" s="24"/>
      <c r="H163" s="28">
        <f>ROUND('[1]PROPOSED RATES'!Q164,2)</f>
        <v>12.65</v>
      </c>
      <c r="I163" s="11"/>
      <c r="J163" s="29">
        <f t="shared" si="21"/>
        <v>-0.63999999999999879</v>
      </c>
      <c r="K163" s="30">
        <f t="shared" si="23"/>
        <v>-4.8156508653122564E-2</v>
      </c>
      <c r="M163" s="26"/>
      <c r="N163" s="26"/>
    </row>
    <row r="164" spans="1:14" x14ac:dyDescent="0.2">
      <c r="A164" s="14">
        <f t="shared" si="22"/>
        <v>153</v>
      </c>
      <c r="B164" s="14"/>
      <c r="C164" s="1">
        <v>317.50000000000017</v>
      </c>
      <c r="E164" s="26"/>
      <c r="F164" s="28">
        <f>ROUND('[1]PRESENT RATES'!Q165,2)</f>
        <v>13.35</v>
      </c>
      <c r="G164" s="24"/>
      <c r="H164" s="28">
        <f>ROUND('[1]PROPOSED RATES'!Q165,2)</f>
        <v>12.7</v>
      </c>
      <c r="I164" s="11"/>
      <c r="J164" s="29">
        <f t="shared" si="21"/>
        <v>-0.65000000000000036</v>
      </c>
      <c r="K164" s="30">
        <f t="shared" si="23"/>
        <v>-4.8689138576779055E-2</v>
      </c>
      <c r="M164" s="26"/>
      <c r="N164" s="26"/>
    </row>
    <row r="165" spans="1:14" x14ac:dyDescent="0.2">
      <c r="A165" s="14">
        <f t="shared" si="22"/>
        <v>154</v>
      </c>
      <c r="B165" s="14"/>
      <c r="C165" s="1">
        <v>322.50000000000017</v>
      </c>
      <c r="E165" s="26"/>
      <c r="F165" s="28">
        <f>ROUND('[1]PRESENT RATES'!Q166,2)</f>
        <v>13.41</v>
      </c>
      <c r="G165" s="24"/>
      <c r="H165" s="28">
        <f>ROUND('[1]PROPOSED RATES'!Q166,2)</f>
        <v>12.74</v>
      </c>
      <c r="I165" s="11"/>
      <c r="J165" s="29">
        <f t="shared" ref="J165:J228" si="24">H165-F165</f>
        <v>-0.66999999999999993</v>
      </c>
      <c r="K165" s="30">
        <f t="shared" si="23"/>
        <v>-4.9962714392244589E-2</v>
      </c>
      <c r="M165" s="26"/>
      <c r="N165" s="26"/>
    </row>
    <row r="166" spans="1:14" x14ac:dyDescent="0.2">
      <c r="A166" s="14">
        <f t="shared" si="22"/>
        <v>155</v>
      </c>
      <c r="B166" s="14"/>
      <c r="C166" s="1">
        <v>327.50000000000017</v>
      </c>
      <c r="E166" s="26"/>
      <c r="F166" s="28">
        <f>ROUND('[1]PRESENT RATES'!Q167,2)</f>
        <v>13.45</v>
      </c>
      <c r="G166" s="24"/>
      <c r="H166" s="28">
        <f>ROUND('[1]PROPOSED RATES'!Q167,2)</f>
        <v>12.79</v>
      </c>
      <c r="I166" s="11"/>
      <c r="J166" s="29">
        <f t="shared" si="24"/>
        <v>-0.66000000000000014</v>
      </c>
      <c r="K166" s="30">
        <f t="shared" si="23"/>
        <v>-4.9070631970260237E-2</v>
      </c>
      <c r="M166" s="26"/>
      <c r="N166" s="26"/>
    </row>
    <row r="167" spans="1:14" x14ac:dyDescent="0.2">
      <c r="A167" s="14">
        <f t="shared" si="22"/>
        <v>156</v>
      </c>
      <c r="B167" s="14"/>
      <c r="C167" s="1">
        <v>332.50000000000017</v>
      </c>
      <c r="E167" s="26"/>
      <c r="F167" s="28">
        <f>ROUND('[1]PRESENT RATES'!Q168,2)</f>
        <v>13.48</v>
      </c>
      <c r="G167" s="24"/>
      <c r="H167" s="28">
        <f>ROUND('[1]PROPOSED RATES'!Q168,2)</f>
        <v>12.81</v>
      </c>
      <c r="I167" s="11"/>
      <c r="J167" s="29">
        <f t="shared" si="24"/>
        <v>-0.66999999999999993</v>
      </c>
      <c r="K167" s="30">
        <f t="shared" si="23"/>
        <v>-4.9703264094955485E-2</v>
      </c>
      <c r="M167" s="26"/>
      <c r="N167" s="26"/>
    </row>
    <row r="168" spans="1:14" x14ac:dyDescent="0.2">
      <c r="A168" s="14">
        <f t="shared" si="22"/>
        <v>157</v>
      </c>
      <c r="B168" s="14"/>
      <c r="C168" s="1">
        <v>337.50000000000017</v>
      </c>
      <c r="E168" s="26"/>
      <c r="F168" s="28">
        <f>ROUND('[1]PRESENT RATES'!Q169,2)</f>
        <v>13.53</v>
      </c>
      <c r="G168" s="24"/>
      <c r="H168" s="28">
        <f>ROUND('[1]PROPOSED RATES'!Q169,2)</f>
        <v>12.85</v>
      </c>
      <c r="I168" s="11"/>
      <c r="J168" s="29">
        <f t="shared" si="24"/>
        <v>-0.67999999999999972</v>
      </c>
      <c r="K168" s="30">
        <f t="shared" si="23"/>
        <v>-5.0258684405025851E-2</v>
      </c>
      <c r="M168" s="26"/>
      <c r="N168" s="26"/>
    </row>
    <row r="169" spans="1:14" x14ac:dyDescent="0.2">
      <c r="A169" s="14">
        <f t="shared" si="22"/>
        <v>158</v>
      </c>
      <c r="B169" s="14"/>
      <c r="C169" s="1">
        <v>342.50000000000017</v>
      </c>
      <c r="E169" s="26"/>
      <c r="F169" s="28">
        <f>ROUND('[1]PRESENT RATES'!Q170,2)</f>
        <v>13.59</v>
      </c>
      <c r="G169" s="24"/>
      <c r="H169" s="28">
        <f>ROUND('[1]PROPOSED RATES'!Q170,2)</f>
        <v>12.9</v>
      </c>
      <c r="I169" s="11"/>
      <c r="J169" s="29">
        <f t="shared" si="24"/>
        <v>-0.6899999999999995</v>
      </c>
      <c r="K169" s="30">
        <f t="shared" si="23"/>
        <v>-5.077262693156729E-2</v>
      </c>
      <c r="M169" s="26"/>
      <c r="N169" s="26"/>
    </row>
    <row r="170" spans="1:14" x14ac:dyDescent="0.2">
      <c r="A170" s="14">
        <f t="shared" si="22"/>
        <v>159</v>
      </c>
      <c r="B170" s="14"/>
      <c r="C170" s="1">
        <v>347.50000000000017</v>
      </c>
      <c r="E170" s="26"/>
      <c r="F170" s="28">
        <f>ROUND('[1]PRESENT RATES'!Q171,2)</f>
        <v>13.64</v>
      </c>
      <c r="G170" s="24"/>
      <c r="H170" s="28">
        <f>ROUND('[1]PROPOSED RATES'!Q171,2)</f>
        <v>12.94</v>
      </c>
      <c r="I170" s="11"/>
      <c r="J170" s="29">
        <f t="shared" si="24"/>
        <v>-0.70000000000000107</v>
      </c>
      <c r="K170" s="30">
        <f t="shared" si="23"/>
        <v>-5.1319648093841722E-2</v>
      </c>
      <c r="M170" s="26"/>
      <c r="N170" s="26"/>
    </row>
    <row r="171" spans="1:14" x14ac:dyDescent="0.2">
      <c r="A171" s="14">
        <f t="shared" si="22"/>
        <v>160</v>
      </c>
      <c r="B171" s="14"/>
      <c r="C171" s="1">
        <v>352.50000000000023</v>
      </c>
      <c r="E171" s="26"/>
      <c r="F171" s="28">
        <f>ROUND('[1]PRESENT RATES'!Q172,2)</f>
        <v>13.67</v>
      </c>
      <c r="G171" s="24"/>
      <c r="H171" s="28">
        <f>ROUND('[1]PROPOSED RATES'!Q172,2)</f>
        <v>12.97</v>
      </c>
      <c r="I171" s="11"/>
      <c r="J171" s="29">
        <f t="shared" si="24"/>
        <v>-0.69999999999999929</v>
      </c>
      <c r="K171" s="30">
        <f t="shared" si="23"/>
        <v>-5.1207022677395707E-2</v>
      </c>
      <c r="M171" s="26"/>
      <c r="N171" s="26"/>
    </row>
    <row r="172" spans="1:14" x14ac:dyDescent="0.2">
      <c r="A172" s="14">
        <f t="shared" si="22"/>
        <v>161</v>
      </c>
      <c r="B172" s="14"/>
      <c r="C172" s="1">
        <v>357.50000000000023</v>
      </c>
      <c r="E172" s="26"/>
      <c r="F172" s="28">
        <f>ROUND('[1]PRESENT RATES'!Q173,2)</f>
        <v>13.72</v>
      </c>
      <c r="G172" s="24"/>
      <c r="H172" s="28">
        <f>ROUND('[1]PROPOSED RATES'!Q173,2)</f>
        <v>13.02</v>
      </c>
      <c r="I172" s="11"/>
      <c r="J172" s="29">
        <f t="shared" si="24"/>
        <v>-0.70000000000000107</v>
      </c>
      <c r="K172" s="30">
        <f t="shared" si="23"/>
        <v>-5.1020408163265384E-2</v>
      </c>
      <c r="M172" s="26"/>
      <c r="N172" s="26"/>
    </row>
    <row r="173" spans="1:14" x14ac:dyDescent="0.2">
      <c r="A173" s="14">
        <f t="shared" si="22"/>
        <v>162</v>
      </c>
      <c r="B173" s="14"/>
      <c r="C173" s="1">
        <v>362.50000000000023</v>
      </c>
      <c r="E173" s="26"/>
      <c r="F173" s="28">
        <f>ROUND('[1]PRESENT RATES'!Q174,2)</f>
        <v>13.76</v>
      </c>
      <c r="G173" s="24"/>
      <c r="H173" s="28">
        <f>ROUND('[1]PROPOSED RATES'!Q174,2)</f>
        <v>13.05</v>
      </c>
      <c r="I173" s="11"/>
      <c r="J173" s="29">
        <f t="shared" si="24"/>
        <v>-0.70999999999999908</v>
      </c>
      <c r="K173" s="30">
        <f t="shared" si="23"/>
        <v>-5.1598837209302258E-2</v>
      </c>
      <c r="M173" s="26"/>
      <c r="N173" s="26"/>
    </row>
    <row r="174" spans="1:14" x14ac:dyDescent="0.2">
      <c r="A174" s="14">
        <f t="shared" si="22"/>
        <v>163</v>
      </c>
      <c r="B174" s="14"/>
      <c r="C174" s="1">
        <v>367.50000000000023</v>
      </c>
      <c r="E174" s="26"/>
      <c r="F174" s="28">
        <f>ROUND('[1]PRESENT RATES'!Q175,2)</f>
        <v>13.82</v>
      </c>
      <c r="G174" s="24"/>
      <c r="H174" s="28">
        <f>ROUND('[1]PROPOSED RATES'!Q175,2)</f>
        <v>13.1</v>
      </c>
      <c r="I174" s="11"/>
      <c r="J174" s="29">
        <f t="shared" si="24"/>
        <v>-0.72000000000000064</v>
      </c>
      <c r="K174" s="30">
        <f t="shared" si="23"/>
        <v>-5.2098408104196858E-2</v>
      </c>
      <c r="M174" s="26"/>
      <c r="N174" s="26"/>
    </row>
    <row r="175" spans="1:14" x14ac:dyDescent="0.2">
      <c r="A175" s="14">
        <f t="shared" si="22"/>
        <v>164</v>
      </c>
      <c r="B175" s="14"/>
      <c r="C175" s="1">
        <v>372.50000000000023</v>
      </c>
      <c r="E175" s="26"/>
      <c r="F175" s="28">
        <f>ROUND('[1]PRESENT RATES'!Q176,2)</f>
        <v>13.85</v>
      </c>
      <c r="G175" s="24"/>
      <c r="H175" s="28">
        <f>ROUND('[1]PROPOSED RATES'!Q176,2)</f>
        <v>13.13</v>
      </c>
      <c r="I175" s="11"/>
      <c r="J175" s="29">
        <f t="shared" si="24"/>
        <v>-0.71999999999999886</v>
      </c>
      <c r="K175" s="30">
        <f t="shared" si="23"/>
        <v>-5.1985559566786924E-2</v>
      </c>
      <c r="M175" s="26"/>
      <c r="N175" s="26"/>
    </row>
    <row r="176" spans="1:14" x14ac:dyDescent="0.2">
      <c r="A176" s="14">
        <f t="shared" si="22"/>
        <v>165</v>
      </c>
      <c r="B176" s="14"/>
      <c r="C176" s="1">
        <v>377.50000000000023</v>
      </c>
      <c r="E176" s="26"/>
      <c r="F176" s="28">
        <f>ROUND('[1]PRESENT RATES'!Q177,2)</f>
        <v>13.91</v>
      </c>
      <c r="G176" s="24"/>
      <c r="H176" s="28">
        <f>ROUND('[1]PROPOSED RATES'!Q177,2)</f>
        <v>13.17</v>
      </c>
      <c r="I176" s="11"/>
      <c r="J176" s="29">
        <f t="shared" si="24"/>
        <v>-0.74000000000000021</v>
      </c>
      <c r="K176" s="30">
        <f t="shared" si="23"/>
        <v>-5.3199137311286858E-2</v>
      </c>
      <c r="M176" s="26"/>
      <c r="N176" s="26"/>
    </row>
    <row r="177" spans="1:14" x14ac:dyDescent="0.2">
      <c r="A177" s="14">
        <f t="shared" si="22"/>
        <v>166</v>
      </c>
      <c r="B177" s="14"/>
      <c r="C177" s="1">
        <v>382.50000000000023</v>
      </c>
      <c r="E177" s="26"/>
      <c r="F177" s="28">
        <f>ROUND('[1]PRESENT RATES'!Q178,2)</f>
        <v>13.95</v>
      </c>
      <c r="G177" s="24"/>
      <c r="H177" s="28">
        <f>ROUND('[1]PROPOSED RATES'!Q178,2)</f>
        <v>13.22</v>
      </c>
      <c r="I177" s="11"/>
      <c r="J177" s="29">
        <f t="shared" si="24"/>
        <v>-0.72999999999999865</v>
      </c>
      <c r="K177" s="30">
        <f t="shared" si="23"/>
        <v>-5.2329749103942558E-2</v>
      </c>
      <c r="M177" s="26"/>
      <c r="N177" s="26"/>
    </row>
    <row r="178" spans="1:14" x14ac:dyDescent="0.2">
      <c r="A178" s="14">
        <f t="shared" si="22"/>
        <v>167</v>
      </c>
      <c r="B178" s="14"/>
      <c r="C178" s="1">
        <v>387.50000000000023</v>
      </c>
      <c r="E178" s="26"/>
      <c r="F178" s="28">
        <f>ROUND('[1]PRESENT RATES'!Q179,2)</f>
        <v>13.98</v>
      </c>
      <c r="G178" s="24"/>
      <c r="H178" s="28">
        <f>ROUND('[1]PROPOSED RATES'!Q179,2)</f>
        <v>13.24</v>
      </c>
      <c r="I178" s="11"/>
      <c r="J178" s="29">
        <f t="shared" si="24"/>
        <v>-0.74000000000000021</v>
      </c>
      <c r="K178" s="30">
        <f t="shared" si="23"/>
        <v>-5.2932761087267535E-2</v>
      </c>
      <c r="M178" s="26"/>
      <c r="N178" s="26"/>
    </row>
    <row r="179" spans="1:14" x14ac:dyDescent="0.2">
      <c r="A179" s="14">
        <f t="shared" si="22"/>
        <v>168</v>
      </c>
      <c r="B179" s="14"/>
      <c r="C179" s="34">
        <v>392.50000000000023</v>
      </c>
      <c r="E179" s="26"/>
      <c r="F179" s="28">
        <f>ROUND('[1]PRESENT RATES'!Q180,2)</f>
        <v>14.03</v>
      </c>
      <c r="G179" s="24"/>
      <c r="H179" s="28">
        <f>ROUND('[1]PROPOSED RATES'!Q180,2)</f>
        <v>13.28</v>
      </c>
      <c r="I179" s="11"/>
      <c r="J179" s="29">
        <f t="shared" si="24"/>
        <v>-0.75</v>
      </c>
      <c r="K179" s="30">
        <f t="shared" si="23"/>
        <v>-5.345687811831789E-2</v>
      </c>
      <c r="M179" s="26"/>
      <c r="N179" s="26"/>
    </row>
    <row r="180" spans="1:14" x14ac:dyDescent="0.2">
      <c r="A180" s="14">
        <f t="shared" si="22"/>
        <v>169</v>
      </c>
      <c r="B180" s="14"/>
      <c r="C180" s="1">
        <v>397.50000000000023</v>
      </c>
      <c r="E180" s="26"/>
      <c r="F180" s="28">
        <f>ROUND('[1]PRESENT RATES'!Q181,2)</f>
        <v>14.08</v>
      </c>
      <c r="G180" s="24"/>
      <c r="H180" s="28">
        <f>ROUND('[1]PROPOSED RATES'!Q181,2)</f>
        <v>13.33</v>
      </c>
      <c r="I180" s="11"/>
      <c r="J180" s="29">
        <f t="shared" si="24"/>
        <v>-0.75</v>
      </c>
      <c r="K180" s="30">
        <f t="shared" si="23"/>
        <v>-5.3267045454545456E-2</v>
      </c>
      <c r="M180" s="26"/>
      <c r="N180" s="26"/>
    </row>
    <row r="181" spans="1:14" x14ac:dyDescent="0.2">
      <c r="A181" s="14">
        <f t="shared" si="22"/>
        <v>170</v>
      </c>
      <c r="B181" s="14"/>
      <c r="C181" s="1" t="s">
        <v>78</v>
      </c>
      <c r="E181" s="26"/>
      <c r="F181" s="28"/>
      <c r="G181" s="24"/>
      <c r="H181" s="28"/>
      <c r="I181" s="11"/>
      <c r="J181" s="29"/>
      <c r="K181" s="30"/>
      <c r="M181" s="26"/>
      <c r="N181" s="26"/>
    </row>
    <row r="182" spans="1:14" x14ac:dyDescent="0.2">
      <c r="A182" s="14">
        <f t="shared" si="22"/>
        <v>171</v>
      </c>
      <c r="B182" s="14"/>
      <c r="C182" s="1">
        <v>2.5</v>
      </c>
      <c r="E182" s="26"/>
      <c r="F182" s="28">
        <f>ROUND('[1]PRESENT RATES'!Q183,2)</f>
        <v>10.49</v>
      </c>
      <c r="G182" s="24"/>
      <c r="H182" s="28">
        <f>ROUND('[1]PROPOSED RATES'!Q183,2)</f>
        <v>10.199999999999999</v>
      </c>
      <c r="I182" s="11"/>
      <c r="J182" s="29">
        <f t="shared" si="24"/>
        <v>-0.29000000000000092</v>
      </c>
      <c r="K182" s="30">
        <f t="shared" si="23"/>
        <v>-2.7645376549094464E-2</v>
      </c>
      <c r="M182" s="26"/>
      <c r="N182" s="26"/>
    </row>
    <row r="183" spans="1:14" x14ac:dyDescent="0.2">
      <c r="A183" s="14">
        <f t="shared" si="22"/>
        <v>172</v>
      </c>
      <c r="B183" s="14"/>
      <c r="C183" s="1">
        <v>7.5</v>
      </c>
      <c r="E183" s="26"/>
      <c r="F183" s="28">
        <f>ROUND('[1]PRESENT RATES'!Q184,2)</f>
        <v>10.54</v>
      </c>
      <c r="G183" s="24"/>
      <c r="H183" s="28">
        <f>ROUND('[1]PROPOSED RATES'!Q184,2)</f>
        <v>10.24</v>
      </c>
      <c r="I183" s="11"/>
      <c r="J183" s="29">
        <f t="shared" si="24"/>
        <v>-0.29999999999999893</v>
      </c>
      <c r="K183" s="30">
        <f t="shared" si="23"/>
        <v>-2.8462998102466695E-2</v>
      </c>
      <c r="M183" s="26"/>
      <c r="N183" s="26"/>
    </row>
    <row r="184" spans="1:14" x14ac:dyDescent="0.2">
      <c r="A184" s="14">
        <f t="shared" si="22"/>
        <v>173</v>
      </c>
      <c r="B184" s="14"/>
      <c r="C184" s="1">
        <v>12.5</v>
      </c>
      <c r="E184" s="26"/>
      <c r="F184" s="28">
        <f>ROUND('[1]PRESENT RATES'!Q185,2)</f>
        <v>10.57</v>
      </c>
      <c r="G184" s="24"/>
      <c r="H184" s="28">
        <f>ROUND('[1]PROPOSED RATES'!Q185,2)</f>
        <v>10.27</v>
      </c>
      <c r="I184" s="11"/>
      <c r="J184" s="29">
        <f t="shared" si="24"/>
        <v>-0.30000000000000071</v>
      </c>
      <c r="K184" s="30">
        <f t="shared" si="23"/>
        <v>-2.8382213812677456E-2</v>
      </c>
      <c r="M184" s="26"/>
      <c r="N184" s="26"/>
    </row>
    <row r="185" spans="1:14" x14ac:dyDescent="0.2">
      <c r="A185" s="14">
        <f t="shared" si="22"/>
        <v>174</v>
      </c>
      <c r="B185" s="14"/>
      <c r="C185" s="1">
        <v>17.5</v>
      </c>
      <c r="E185" s="26"/>
      <c r="F185" s="28">
        <f>ROUND('[1]PRESENT RATES'!Q186,2)</f>
        <v>10.63</v>
      </c>
      <c r="G185" s="24"/>
      <c r="H185" s="28">
        <f>ROUND('[1]PROPOSED RATES'!Q186,2)</f>
        <v>10.32</v>
      </c>
      <c r="I185" s="11"/>
      <c r="J185" s="29">
        <f t="shared" si="24"/>
        <v>-0.3100000000000005</v>
      </c>
      <c r="K185" s="30">
        <f t="shared" si="23"/>
        <v>-2.9162746942615284E-2</v>
      </c>
      <c r="M185" s="26"/>
      <c r="N185" s="26"/>
    </row>
    <row r="186" spans="1:14" x14ac:dyDescent="0.2">
      <c r="A186" s="14">
        <f t="shared" si="22"/>
        <v>175</v>
      </c>
      <c r="B186" s="14"/>
      <c r="C186" s="1">
        <v>22.500000000000004</v>
      </c>
      <c r="E186" s="26"/>
      <c r="F186" s="28">
        <f>ROUND('[1]PRESENT RATES'!Q187,2)</f>
        <v>10.68</v>
      </c>
      <c r="G186" s="24"/>
      <c r="H186" s="28">
        <f>ROUND('[1]PROPOSED RATES'!Q187,2)</f>
        <v>10.36</v>
      </c>
      <c r="I186" s="11"/>
      <c r="J186" s="29">
        <f t="shared" si="24"/>
        <v>-0.32000000000000028</v>
      </c>
      <c r="K186" s="30">
        <f t="shared" si="23"/>
        <v>-2.9962546816479429E-2</v>
      </c>
      <c r="M186" s="26"/>
      <c r="N186" s="26"/>
    </row>
    <row r="187" spans="1:14" x14ac:dyDescent="0.2">
      <c r="A187" s="14">
        <f t="shared" si="22"/>
        <v>176</v>
      </c>
      <c r="B187" s="14"/>
      <c r="C187" s="1">
        <v>27.500000000000004</v>
      </c>
      <c r="E187" s="26"/>
      <c r="F187" s="28">
        <f>ROUND('[1]PRESENT RATES'!Q188,2)</f>
        <v>10.73</v>
      </c>
      <c r="G187" s="24"/>
      <c r="H187" s="28">
        <f>ROUND('[1]PROPOSED RATES'!Q188,2)</f>
        <v>10.41</v>
      </c>
      <c r="I187" s="11"/>
      <c r="J187" s="29">
        <f t="shared" si="24"/>
        <v>-0.32000000000000028</v>
      </c>
      <c r="K187" s="30">
        <f t="shared" si="23"/>
        <v>-2.9822926374650539E-2</v>
      </c>
      <c r="M187" s="26"/>
      <c r="N187" s="26"/>
    </row>
    <row r="188" spans="1:14" x14ac:dyDescent="0.2">
      <c r="A188" s="14">
        <f t="shared" si="22"/>
        <v>177</v>
      </c>
      <c r="B188" s="14"/>
      <c r="C188" s="1">
        <v>32.5</v>
      </c>
      <c r="E188" s="26"/>
      <c r="F188" s="28">
        <f>ROUND('[1]PRESENT RATES'!Q189,2)</f>
        <v>10.75</v>
      </c>
      <c r="G188" s="24"/>
      <c r="H188" s="28">
        <f>ROUND('[1]PROPOSED RATES'!Q189,2)</f>
        <v>10.43</v>
      </c>
      <c r="I188" s="11"/>
      <c r="J188" s="29">
        <f t="shared" si="24"/>
        <v>-0.32000000000000028</v>
      </c>
      <c r="K188" s="30">
        <f t="shared" si="23"/>
        <v>-2.9767441860465142E-2</v>
      </c>
      <c r="M188" s="26"/>
      <c r="N188" s="26"/>
    </row>
    <row r="189" spans="1:14" x14ac:dyDescent="0.2">
      <c r="A189" s="14">
        <f t="shared" si="22"/>
        <v>178</v>
      </c>
      <c r="B189" s="14"/>
      <c r="C189" s="1">
        <v>37.5</v>
      </c>
      <c r="E189" s="26"/>
      <c r="F189" s="28">
        <f>ROUND('[1]PRESENT RATES'!Q190,2)</f>
        <v>10.81</v>
      </c>
      <c r="G189" s="24"/>
      <c r="H189" s="28">
        <f>ROUND('[1]PROPOSED RATES'!Q190,2)</f>
        <v>10.47</v>
      </c>
      <c r="I189" s="11"/>
      <c r="J189" s="29">
        <f t="shared" si="24"/>
        <v>-0.33999999999999986</v>
      </c>
      <c r="K189" s="30">
        <f t="shared" si="23"/>
        <v>-3.1452358926919506E-2</v>
      </c>
      <c r="M189" s="26"/>
      <c r="N189" s="26"/>
    </row>
    <row r="190" spans="1:14" x14ac:dyDescent="0.2">
      <c r="A190" s="14">
        <f t="shared" si="22"/>
        <v>179</v>
      </c>
      <c r="B190" s="14"/>
      <c r="C190" s="1">
        <v>42.499999999999993</v>
      </c>
      <c r="E190" s="26"/>
      <c r="F190" s="28">
        <f>ROUND('[1]PRESENT RATES'!Q191,2)</f>
        <v>10.86</v>
      </c>
      <c r="G190" s="24"/>
      <c r="H190" s="28">
        <f>ROUND('[1]PROPOSED RATES'!Q191,2)</f>
        <v>10.52</v>
      </c>
      <c r="I190" s="11"/>
      <c r="J190" s="29">
        <f t="shared" si="24"/>
        <v>-0.33999999999999986</v>
      </c>
      <c r="K190" s="30">
        <f t="shared" si="23"/>
        <v>-3.1307550644567209E-2</v>
      </c>
      <c r="M190" s="26"/>
      <c r="N190" s="26"/>
    </row>
    <row r="191" spans="1:14" x14ac:dyDescent="0.2">
      <c r="A191" s="14">
        <f t="shared" si="22"/>
        <v>180</v>
      </c>
      <c r="B191" s="14"/>
      <c r="C191" s="1">
        <v>47.499999999999993</v>
      </c>
      <c r="E191" s="26"/>
      <c r="F191" s="28">
        <f>ROUND('[1]PRESENT RATES'!Q192,2)</f>
        <v>10.89</v>
      </c>
      <c r="G191" s="24"/>
      <c r="H191" s="28">
        <f>ROUND('[1]PROPOSED RATES'!Q192,2)</f>
        <v>10.54</v>
      </c>
      <c r="I191" s="11"/>
      <c r="J191" s="29">
        <f t="shared" si="24"/>
        <v>-0.35000000000000142</v>
      </c>
      <c r="K191" s="30">
        <f t="shared" si="23"/>
        <v>-3.2139577594123177E-2</v>
      </c>
      <c r="M191" s="26"/>
      <c r="N191" s="26"/>
    </row>
    <row r="192" spans="1:14" x14ac:dyDescent="0.2">
      <c r="A192" s="14">
        <f t="shared" si="22"/>
        <v>181</v>
      </c>
      <c r="B192" s="14"/>
      <c r="C192" s="1">
        <v>52.499999999999993</v>
      </c>
      <c r="E192" s="26"/>
      <c r="F192" s="28">
        <f>ROUND('[1]PRESENT RATES'!Q193,2)</f>
        <v>10.94</v>
      </c>
      <c r="G192" s="24"/>
      <c r="H192" s="28">
        <f>ROUND('[1]PROPOSED RATES'!Q193,2)</f>
        <v>10.58</v>
      </c>
      <c r="I192" s="11"/>
      <c r="J192" s="29">
        <f t="shared" si="24"/>
        <v>-0.35999999999999943</v>
      </c>
      <c r="K192" s="30">
        <f t="shared" si="23"/>
        <v>-3.2906764168190078E-2</v>
      </c>
      <c r="M192" s="26"/>
      <c r="N192" s="26"/>
    </row>
    <row r="193" spans="1:14" x14ac:dyDescent="0.2">
      <c r="A193" s="14">
        <f t="shared" si="22"/>
        <v>182</v>
      </c>
      <c r="B193" s="14"/>
      <c r="C193" s="1">
        <v>57.499999999999986</v>
      </c>
      <c r="E193" s="26"/>
      <c r="F193" s="28">
        <f>ROUND('[1]PRESENT RATES'!Q194,2)</f>
        <v>10.99</v>
      </c>
      <c r="G193" s="24"/>
      <c r="H193" s="28">
        <f>ROUND('[1]PROPOSED RATES'!Q194,2)</f>
        <v>10.64</v>
      </c>
      <c r="I193" s="11"/>
      <c r="J193" s="29">
        <f t="shared" si="24"/>
        <v>-0.34999999999999964</v>
      </c>
      <c r="K193" s="30">
        <f t="shared" si="23"/>
        <v>-3.1847133757961749E-2</v>
      </c>
      <c r="M193" s="26"/>
      <c r="N193" s="26"/>
    </row>
    <row r="194" spans="1:14" x14ac:dyDescent="0.2">
      <c r="A194" s="14">
        <f t="shared" si="22"/>
        <v>183</v>
      </c>
      <c r="B194" s="14"/>
      <c r="C194" s="1">
        <v>62.499999999999986</v>
      </c>
      <c r="E194" s="26"/>
      <c r="F194" s="28">
        <f>ROUND('[1]PRESENT RATES'!Q195,2)</f>
        <v>11.04</v>
      </c>
      <c r="G194" s="24"/>
      <c r="H194" s="28">
        <f>ROUND('[1]PROPOSED RATES'!Q195,2)</f>
        <v>10.68</v>
      </c>
      <c r="I194" s="11"/>
      <c r="J194" s="29">
        <f t="shared" si="24"/>
        <v>-0.35999999999999943</v>
      </c>
      <c r="K194" s="30">
        <f t="shared" si="23"/>
        <v>-3.2608695652173864E-2</v>
      </c>
      <c r="M194" s="26"/>
      <c r="N194" s="26"/>
    </row>
    <row r="195" spans="1:14" x14ac:dyDescent="0.2">
      <c r="A195" s="14">
        <f t="shared" si="22"/>
        <v>184</v>
      </c>
      <c r="B195" s="14"/>
      <c r="C195" s="1">
        <v>67.499999999999986</v>
      </c>
      <c r="E195" s="26"/>
      <c r="F195" s="28">
        <f>ROUND('[1]PRESENT RATES'!Q196,2)</f>
        <v>11.07</v>
      </c>
      <c r="G195" s="24"/>
      <c r="H195" s="28">
        <f>ROUND('[1]PROPOSED RATES'!Q196,2)</f>
        <v>10.71</v>
      </c>
      <c r="I195" s="11"/>
      <c r="J195" s="29">
        <f t="shared" si="24"/>
        <v>-0.35999999999999943</v>
      </c>
      <c r="K195" s="30">
        <f t="shared" si="23"/>
        <v>-3.252032520325198E-2</v>
      </c>
      <c r="M195" s="26"/>
      <c r="N195" s="26"/>
    </row>
    <row r="196" spans="1:14" x14ac:dyDescent="0.2">
      <c r="A196" s="14">
        <f t="shared" si="22"/>
        <v>185</v>
      </c>
      <c r="B196" s="14"/>
      <c r="C196" s="1">
        <v>72.5</v>
      </c>
      <c r="E196" s="26"/>
      <c r="F196" s="28">
        <f>ROUND('[1]PRESENT RATES'!Q197,2)</f>
        <v>11.13</v>
      </c>
      <c r="G196" s="24"/>
      <c r="H196" s="28">
        <f>ROUND('[1]PROPOSED RATES'!Q197,2)</f>
        <v>10.76</v>
      </c>
      <c r="I196" s="11"/>
      <c r="J196" s="29">
        <f t="shared" si="24"/>
        <v>-0.37000000000000099</v>
      </c>
      <c r="K196" s="30">
        <f t="shared" si="23"/>
        <v>-3.324348607367484E-2</v>
      </c>
      <c r="M196" s="26"/>
      <c r="N196" s="26"/>
    </row>
    <row r="197" spans="1:14" x14ac:dyDescent="0.2">
      <c r="A197" s="14">
        <f t="shared" si="22"/>
        <v>186</v>
      </c>
      <c r="B197" s="14"/>
      <c r="C197" s="1">
        <v>77.5</v>
      </c>
      <c r="E197" s="26"/>
      <c r="F197" s="28">
        <f>ROUND('[1]PRESENT RATES'!Q198,2)</f>
        <v>11.17</v>
      </c>
      <c r="G197" s="24"/>
      <c r="H197" s="28">
        <f>ROUND('[1]PROPOSED RATES'!Q198,2)</f>
        <v>10.8</v>
      </c>
      <c r="I197" s="11"/>
      <c r="J197" s="29">
        <f t="shared" si="24"/>
        <v>-0.36999999999999922</v>
      </c>
      <c r="K197" s="30">
        <f t="shared" si="23"/>
        <v>-3.3124440465532611E-2</v>
      </c>
      <c r="M197" s="26"/>
      <c r="N197" s="26"/>
    </row>
    <row r="198" spans="1:14" x14ac:dyDescent="0.2">
      <c r="A198" s="14">
        <f t="shared" si="22"/>
        <v>187</v>
      </c>
      <c r="B198" s="14"/>
      <c r="C198" s="1">
        <v>82.5</v>
      </c>
      <c r="E198" s="26"/>
      <c r="F198" s="28">
        <f>ROUND('[1]PRESENT RATES'!Q199,2)</f>
        <v>11.23</v>
      </c>
      <c r="G198" s="24"/>
      <c r="H198" s="28">
        <f>ROUND('[1]PROPOSED RATES'!Q199,2)</f>
        <v>10.85</v>
      </c>
      <c r="I198" s="11"/>
      <c r="J198" s="29">
        <f t="shared" si="24"/>
        <v>-0.38000000000000078</v>
      </c>
      <c r="K198" s="30">
        <f t="shared" si="23"/>
        <v>-3.3837934105075761E-2</v>
      </c>
      <c r="M198" s="26"/>
      <c r="N198" s="26"/>
    </row>
    <row r="199" spans="1:14" x14ac:dyDescent="0.2">
      <c r="A199" s="14">
        <f t="shared" si="22"/>
        <v>188</v>
      </c>
      <c r="B199" s="14"/>
      <c r="C199" s="1">
        <v>87.500000000000014</v>
      </c>
      <c r="E199" s="26"/>
      <c r="F199" s="28">
        <f>ROUND('[1]PRESENT RATES'!Q200,2)</f>
        <v>11.25</v>
      </c>
      <c r="G199" s="24"/>
      <c r="H199" s="28">
        <f>ROUND('[1]PROPOSED RATES'!Q200,2)</f>
        <v>10.86</v>
      </c>
      <c r="I199" s="11"/>
      <c r="J199" s="29">
        <f t="shared" si="24"/>
        <v>-0.39000000000000057</v>
      </c>
      <c r="K199" s="30">
        <f t="shared" si="23"/>
        <v>-3.4666666666666721E-2</v>
      </c>
      <c r="M199" s="26"/>
      <c r="N199" s="26"/>
    </row>
    <row r="200" spans="1:14" x14ac:dyDescent="0.2">
      <c r="A200" s="14">
        <f t="shared" si="22"/>
        <v>189</v>
      </c>
      <c r="B200" s="14"/>
      <c r="C200" s="1">
        <v>92.500000000000014</v>
      </c>
      <c r="E200" s="26"/>
      <c r="F200" s="28">
        <f>ROUND('[1]PRESENT RATES'!Q201,2)</f>
        <v>11.31</v>
      </c>
      <c r="G200" s="24"/>
      <c r="H200" s="28">
        <f>ROUND('[1]PROPOSED RATES'!Q201,2)</f>
        <v>10.91</v>
      </c>
      <c r="I200" s="11"/>
      <c r="J200" s="29">
        <f t="shared" si="24"/>
        <v>-0.40000000000000036</v>
      </c>
      <c r="K200" s="30">
        <f t="shared" si="23"/>
        <v>-3.5366931918656086E-2</v>
      </c>
      <c r="M200" s="26"/>
      <c r="N200" s="26"/>
    </row>
    <row r="201" spans="1:14" x14ac:dyDescent="0.2">
      <c r="A201" s="14">
        <f t="shared" si="22"/>
        <v>190</v>
      </c>
      <c r="B201" s="14"/>
      <c r="C201" s="1">
        <v>97.500000000000014</v>
      </c>
      <c r="E201" s="26"/>
      <c r="F201" s="28">
        <f>ROUND('[1]PRESENT RATES'!Q202,2)</f>
        <v>11.36</v>
      </c>
      <c r="G201" s="24"/>
      <c r="H201" s="28">
        <f>ROUND('[1]PROPOSED RATES'!Q202,2)</f>
        <v>10.96</v>
      </c>
      <c r="I201" s="11"/>
      <c r="J201" s="29">
        <f t="shared" si="24"/>
        <v>-0.39999999999999858</v>
      </c>
      <c r="K201" s="30">
        <f t="shared" si="23"/>
        <v>-3.521126760563368E-2</v>
      </c>
      <c r="M201" s="26"/>
      <c r="N201" s="26"/>
    </row>
    <row r="202" spans="1:14" x14ac:dyDescent="0.2">
      <c r="A202" s="14">
        <f t="shared" si="22"/>
        <v>191</v>
      </c>
      <c r="B202" s="14"/>
      <c r="C202" s="1">
        <v>102.50000000000003</v>
      </c>
      <c r="E202" s="26"/>
      <c r="F202" s="28">
        <f>ROUND('[1]PRESENT RATES'!Q203,2)</f>
        <v>11.41</v>
      </c>
      <c r="G202" s="24"/>
      <c r="H202" s="28">
        <f>ROUND('[1]PROPOSED RATES'!Q203,2)</f>
        <v>11</v>
      </c>
      <c r="I202" s="11"/>
      <c r="J202" s="29">
        <f t="shared" si="24"/>
        <v>-0.41000000000000014</v>
      </c>
      <c r="K202" s="30">
        <f t="shared" si="23"/>
        <v>-3.5933391761612629E-2</v>
      </c>
      <c r="M202" s="26"/>
      <c r="N202" s="26"/>
    </row>
    <row r="203" spans="1:14" x14ac:dyDescent="0.2">
      <c r="A203" s="14">
        <f t="shared" si="22"/>
        <v>192</v>
      </c>
      <c r="B203" s="14"/>
      <c r="C203" s="1">
        <v>107.50000000000003</v>
      </c>
      <c r="E203" s="26"/>
      <c r="F203" s="28">
        <f>ROUND('[1]PRESENT RATES'!Q204,2)</f>
        <v>11.43</v>
      </c>
      <c r="G203" s="24"/>
      <c r="H203" s="28">
        <f>ROUND('[1]PROPOSED RATES'!Q204,2)</f>
        <v>11.02</v>
      </c>
      <c r="I203" s="11"/>
      <c r="J203" s="29">
        <f t="shared" si="24"/>
        <v>-0.41000000000000014</v>
      </c>
      <c r="K203" s="30">
        <f t="shared" si="23"/>
        <v>-3.5870516185476826E-2</v>
      </c>
      <c r="M203" s="26"/>
      <c r="N203" s="26"/>
    </row>
    <row r="204" spans="1:14" x14ac:dyDescent="0.2">
      <c r="A204" s="14">
        <f t="shared" ref="A204:A267" si="25">A203+1</f>
        <v>193</v>
      </c>
      <c r="B204" s="14"/>
      <c r="C204" s="1">
        <v>112.50000000000003</v>
      </c>
      <c r="E204" s="26"/>
      <c r="F204" s="28">
        <f>ROUND('[1]PRESENT RATES'!Q205,2)</f>
        <v>11.48</v>
      </c>
      <c r="G204" s="24"/>
      <c r="H204" s="28">
        <f>ROUND('[1]PROPOSED RATES'!Q205,2)</f>
        <v>11.06</v>
      </c>
      <c r="I204" s="11"/>
      <c r="J204" s="29">
        <f t="shared" si="24"/>
        <v>-0.41999999999999993</v>
      </c>
      <c r="K204" s="30">
        <f t="shared" si="23"/>
        <v>-3.6585365853658527E-2</v>
      </c>
      <c r="M204" s="26"/>
      <c r="N204" s="26"/>
    </row>
    <row r="205" spans="1:14" x14ac:dyDescent="0.2">
      <c r="A205" s="14">
        <f t="shared" si="25"/>
        <v>194</v>
      </c>
      <c r="B205" s="14"/>
      <c r="C205" s="1">
        <v>117.50000000000003</v>
      </c>
      <c r="E205" s="26"/>
      <c r="F205" s="28">
        <f>ROUND('[1]PRESENT RATES'!Q206,2)</f>
        <v>11.54</v>
      </c>
      <c r="G205" s="24"/>
      <c r="H205" s="28">
        <f>ROUND('[1]PROPOSED RATES'!Q206,2)</f>
        <v>11.11</v>
      </c>
      <c r="I205" s="11"/>
      <c r="J205" s="29">
        <f t="shared" si="24"/>
        <v>-0.42999999999999972</v>
      </c>
      <c r="K205" s="30">
        <f t="shared" si="23"/>
        <v>-3.7261698440207949E-2</v>
      </c>
      <c r="M205" s="26"/>
      <c r="N205" s="26"/>
    </row>
    <row r="206" spans="1:14" x14ac:dyDescent="0.2">
      <c r="A206" s="14">
        <f t="shared" si="25"/>
        <v>195</v>
      </c>
      <c r="B206" s="14"/>
      <c r="C206" s="1">
        <v>122.50000000000004</v>
      </c>
      <c r="E206" s="26"/>
      <c r="F206" s="28">
        <f>ROUND('[1]PRESENT RATES'!Q207,2)</f>
        <v>11.59</v>
      </c>
      <c r="G206" s="24"/>
      <c r="H206" s="28">
        <f>ROUND('[1]PROPOSED RATES'!Q207,2)</f>
        <v>11.16</v>
      </c>
      <c r="I206" s="11"/>
      <c r="J206" s="29">
        <f t="shared" si="24"/>
        <v>-0.42999999999999972</v>
      </c>
      <c r="K206" s="30">
        <f t="shared" si="23"/>
        <v>-3.710094909404657E-2</v>
      </c>
      <c r="M206" s="26"/>
      <c r="N206" s="26"/>
    </row>
    <row r="207" spans="1:14" x14ac:dyDescent="0.2">
      <c r="A207" s="14">
        <f t="shared" si="25"/>
        <v>196</v>
      </c>
      <c r="B207" s="14"/>
      <c r="C207" s="1">
        <v>127.50000000000003</v>
      </c>
      <c r="E207" s="26"/>
      <c r="F207" s="28">
        <f>ROUND('[1]PRESENT RATES'!Q208,2)</f>
        <v>11.62</v>
      </c>
      <c r="G207" s="24"/>
      <c r="H207" s="28">
        <f>ROUND('[1]PROPOSED RATES'!Q208,2)</f>
        <v>11.18</v>
      </c>
      <c r="I207" s="11"/>
      <c r="J207" s="29">
        <f t="shared" si="24"/>
        <v>-0.4399999999999995</v>
      </c>
      <c r="K207" s="30">
        <f t="shared" si="23"/>
        <v>-3.7865748709122161E-2</v>
      </c>
      <c r="M207" s="26"/>
      <c r="N207" s="26"/>
    </row>
    <row r="208" spans="1:14" x14ac:dyDescent="0.2">
      <c r="A208" s="14">
        <f t="shared" si="25"/>
        <v>197</v>
      </c>
      <c r="B208" s="14"/>
      <c r="C208" s="1">
        <v>132.50000000000003</v>
      </c>
      <c r="E208" s="26"/>
      <c r="F208" s="28">
        <f>ROUND('[1]PRESENT RATES'!Q209,2)</f>
        <v>11.67</v>
      </c>
      <c r="G208" s="24"/>
      <c r="H208" s="28">
        <f>ROUND('[1]PROPOSED RATES'!Q209,2)</f>
        <v>11.23</v>
      </c>
      <c r="I208" s="11"/>
      <c r="J208" s="29">
        <f t="shared" si="24"/>
        <v>-0.4399999999999995</v>
      </c>
      <c r="K208" s="30">
        <f t="shared" si="23"/>
        <v>-3.7703513281919412E-2</v>
      </c>
      <c r="M208" s="26"/>
      <c r="N208" s="26"/>
    </row>
    <row r="209" spans="1:14" x14ac:dyDescent="0.2">
      <c r="A209" s="14">
        <f t="shared" si="25"/>
        <v>198</v>
      </c>
      <c r="B209" s="14"/>
      <c r="C209" s="1">
        <v>137.50000000000003</v>
      </c>
      <c r="E209" s="26"/>
      <c r="F209" s="28">
        <f>ROUND('[1]PRESENT RATES'!Q210,2)</f>
        <v>11.73</v>
      </c>
      <c r="G209" s="24"/>
      <c r="H209" s="28">
        <f>ROUND('[1]PROPOSED RATES'!Q210,2)</f>
        <v>11.27</v>
      </c>
      <c r="I209" s="11"/>
      <c r="J209" s="29">
        <f t="shared" si="24"/>
        <v>-0.46000000000000085</v>
      </c>
      <c r="K209" s="30">
        <f t="shared" si="23"/>
        <v>-3.9215686274509873E-2</v>
      </c>
      <c r="M209" s="26"/>
      <c r="N209" s="26"/>
    </row>
    <row r="210" spans="1:14" x14ac:dyDescent="0.2">
      <c r="A210" s="14">
        <f t="shared" si="25"/>
        <v>199</v>
      </c>
      <c r="B210" s="14"/>
      <c r="C210" s="1">
        <v>142.50000000000006</v>
      </c>
      <c r="E210" s="26"/>
      <c r="F210" s="28">
        <f>ROUND('[1]PRESENT RATES'!Q211,2)</f>
        <v>11.75</v>
      </c>
      <c r="G210" s="24"/>
      <c r="H210" s="28">
        <f>ROUND('[1]PROPOSED RATES'!Q211,2)</f>
        <v>11.29</v>
      </c>
      <c r="I210" s="11"/>
      <c r="J210" s="29">
        <f t="shared" si="24"/>
        <v>-0.46000000000000085</v>
      </c>
      <c r="K210" s="30">
        <f t="shared" si="23"/>
        <v>-3.9148936170212839E-2</v>
      </c>
      <c r="M210" s="26"/>
      <c r="N210" s="26"/>
    </row>
    <row r="211" spans="1:14" x14ac:dyDescent="0.2">
      <c r="A211" s="14">
        <f t="shared" si="25"/>
        <v>200</v>
      </c>
      <c r="B211" s="14"/>
      <c r="C211" s="1">
        <v>147.50000000000006</v>
      </c>
      <c r="E211" s="26"/>
      <c r="F211" s="28">
        <f>ROUND('[1]PRESENT RATES'!Q212,2)</f>
        <v>11.8</v>
      </c>
      <c r="G211" s="24"/>
      <c r="H211" s="28">
        <f>ROUND('[1]PROPOSED RATES'!Q212,2)</f>
        <v>11.34</v>
      </c>
      <c r="I211" s="11"/>
      <c r="J211" s="29">
        <f t="shared" si="24"/>
        <v>-0.46000000000000085</v>
      </c>
      <c r="K211" s="30">
        <f t="shared" si="23"/>
        <v>-3.8983050847457699E-2</v>
      </c>
      <c r="M211" s="26"/>
      <c r="N211" s="26"/>
    </row>
    <row r="212" spans="1:14" x14ac:dyDescent="0.2">
      <c r="A212" s="14">
        <f t="shared" si="25"/>
        <v>201</v>
      </c>
      <c r="B212" s="14"/>
      <c r="C212" s="1">
        <v>152.50000000000006</v>
      </c>
      <c r="E212" s="26"/>
      <c r="F212" s="28">
        <f>ROUND('[1]PRESENT RATES'!Q213,2)</f>
        <v>11.85</v>
      </c>
      <c r="G212" s="24"/>
      <c r="H212" s="28">
        <f>ROUND('[1]PROPOSED RATES'!Q213,2)</f>
        <v>11.38</v>
      </c>
      <c r="I212" s="11"/>
      <c r="J212" s="29">
        <f t="shared" si="24"/>
        <v>-0.46999999999999886</v>
      </c>
      <c r="K212" s="30">
        <f t="shared" si="23"/>
        <v>-3.9662447257383875E-2</v>
      </c>
      <c r="M212" s="26"/>
      <c r="N212" s="26"/>
    </row>
    <row r="213" spans="1:14" x14ac:dyDescent="0.2">
      <c r="A213" s="14">
        <f t="shared" si="25"/>
        <v>202</v>
      </c>
      <c r="B213" s="14"/>
      <c r="C213" s="1">
        <v>157.50000000000006</v>
      </c>
      <c r="E213" s="26"/>
      <c r="F213" s="28">
        <f>ROUND('[1]PRESENT RATES'!Q214,2)</f>
        <v>11.91</v>
      </c>
      <c r="G213" s="24"/>
      <c r="H213" s="28">
        <f>ROUND('[1]PROPOSED RATES'!Q214,2)</f>
        <v>11.43</v>
      </c>
      <c r="I213" s="11"/>
      <c r="J213" s="29">
        <f t="shared" si="24"/>
        <v>-0.48000000000000043</v>
      </c>
      <c r="K213" s="30">
        <f t="shared" si="23"/>
        <v>-4.0302267002518925E-2</v>
      </c>
      <c r="M213" s="26"/>
      <c r="N213" s="26"/>
    </row>
    <row r="214" spans="1:14" x14ac:dyDescent="0.2">
      <c r="A214" s="14">
        <f t="shared" si="25"/>
        <v>203</v>
      </c>
      <c r="B214" s="14"/>
      <c r="C214" s="1">
        <v>162.50000000000006</v>
      </c>
      <c r="E214" s="26"/>
      <c r="F214" s="28">
        <f>ROUND('[1]PRESENT RATES'!Q215,2)</f>
        <v>11.92</v>
      </c>
      <c r="G214" s="24"/>
      <c r="H214" s="28">
        <f>ROUND('[1]PROPOSED RATES'!Q215,2)</f>
        <v>11.45</v>
      </c>
      <c r="I214" s="11"/>
      <c r="J214" s="29">
        <f t="shared" si="24"/>
        <v>-0.47000000000000064</v>
      </c>
      <c r="K214" s="30">
        <f t="shared" si="23"/>
        <v>-3.9429530201342336E-2</v>
      </c>
      <c r="M214" s="26"/>
      <c r="N214" s="26"/>
    </row>
    <row r="215" spans="1:14" x14ac:dyDescent="0.2">
      <c r="A215" s="14">
        <f t="shared" si="25"/>
        <v>204</v>
      </c>
      <c r="B215" s="14"/>
      <c r="C215" s="1">
        <v>167.50000000000006</v>
      </c>
      <c r="E215" s="26"/>
      <c r="F215" s="28">
        <f>ROUND('[1]PRESENT RATES'!Q216,2)</f>
        <v>11.98</v>
      </c>
      <c r="G215" s="24"/>
      <c r="H215" s="28">
        <f>ROUND('[1]PROPOSED RATES'!Q216,2)</f>
        <v>11.49</v>
      </c>
      <c r="I215" s="11"/>
      <c r="J215" s="29">
        <f t="shared" si="24"/>
        <v>-0.49000000000000021</v>
      </c>
      <c r="K215" s="30">
        <f t="shared" si="23"/>
        <v>-4.090150250417364E-2</v>
      </c>
      <c r="M215" s="26"/>
      <c r="N215" s="26"/>
    </row>
    <row r="216" spans="1:14" x14ac:dyDescent="0.2">
      <c r="A216" s="14">
        <f t="shared" si="25"/>
        <v>205</v>
      </c>
      <c r="B216" s="14"/>
      <c r="C216" s="1">
        <v>172.50000000000006</v>
      </c>
      <c r="E216" s="26"/>
      <c r="F216" s="28">
        <f>ROUND('[1]PRESENT RATES'!Q217,2)</f>
        <v>12.04</v>
      </c>
      <c r="G216" s="24"/>
      <c r="H216" s="28">
        <f>ROUND('[1]PROPOSED RATES'!Q217,2)</f>
        <v>11.55</v>
      </c>
      <c r="I216" s="11"/>
      <c r="J216" s="29">
        <f t="shared" si="24"/>
        <v>-0.48999999999999844</v>
      </c>
      <c r="K216" s="30">
        <f t="shared" si="23"/>
        <v>-4.0697674418604522E-2</v>
      </c>
      <c r="M216" s="26"/>
      <c r="N216" s="26"/>
    </row>
    <row r="217" spans="1:14" x14ac:dyDescent="0.2">
      <c r="A217" s="14">
        <f t="shared" si="25"/>
        <v>206</v>
      </c>
      <c r="B217" s="14"/>
      <c r="C217" s="1">
        <v>177.50000000000009</v>
      </c>
      <c r="E217" s="26"/>
      <c r="F217" s="28">
        <f>ROUND('[1]PRESENT RATES'!Q218,2)</f>
        <v>12.08</v>
      </c>
      <c r="G217" s="24"/>
      <c r="H217" s="28">
        <f>ROUND('[1]PROPOSED RATES'!Q218,2)</f>
        <v>11.59</v>
      </c>
      <c r="I217" s="11"/>
      <c r="J217" s="29">
        <f t="shared" si="24"/>
        <v>-0.49000000000000021</v>
      </c>
      <c r="K217" s="30">
        <f t="shared" si="23"/>
        <v>-4.0562913907284788E-2</v>
      </c>
      <c r="M217" s="26"/>
      <c r="N217" s="26"/>
    </row>
    <row r="218" spans="1:14" x14ac:dyDescent="0.2">
      <c r="A218" s="14">
        <f t="shared" si="25"/>
        <v>207</v>
      </c>
      <c r="B218" s="14"/>
      <c r="C218" s="1">
        <v>182.50000000000009</v>
      </c>
      <c r="E218" s="26"/>
      <c r="F218" s="28">
        <f>ROUND('[1]PRESENT RATES'!Q219,2)</f>
        <v>12.12</v>
      </c>
      <c r="G218" s="24"/>
      <c r="H218" s="28">
        <f>ROUND('[1]PROPOSED RATES'!Q219,2)</f>
        <v>11.62</v>
      </c>
      <c r="I218" s="11"/>
      <c r="J218" s="29">
        <f t="shared" si="24"/>
        <v>-0.5</v>
      </c>
      <c r="K218" s="30">
        <f t="shared" si="23"/>
        <v>-4.1254125412541254E-2</v>
      </c>
      <c r="M218" s="26"/>
      <c r="N218" s="26"/>
    </row>
    <row r="219" spans="1:14" x14ac:dyDescent="0.2">
      <c r="A219" s="14">
        <f t="shared" si="25"/>
        <v>208</v>
      </c>
      <c r="B219" s="14"/>
      <c r="C219" s="1">
        <v>187.50000000000009</v>
      </c>
      <c r="E219" s="26"/>
      <c r="F219" s="28">
        <f>ROUND('[1]PRESENT RATES'!Q220,2)</f>
        <v>12.17</v>
      </c>
      <c r="G219" s="24"/>
      <c r="H219" s="28">
        <f>ROUND('[1]PROPOSED RATES'!Q220,2)</f>
        <v>11.67</v>
      </c>
      <c r="I219" s="11"/>
      <c r="J219" s="29">
        <f t="shared" si="24"/>
        <v>-0.5</v>
      </c>
      <c r="K219" s="30">
        <f t="shared" si="23"/>
        <v>-4.1084634346754315E-2</v>
      </c>
      <c r="M219" s="26"/>
      <c r="N219" s="26"/>
    </row>
    <row r="220" spans="1:14" x14ac:dyDescent="0.2">
      <c r="A220" s="14">
        <f t="shared" si="25"/>
        <v>209</v>
      </c>
      <c r="B220" s="14"/>
      <c r="C220" s="1">
        <v>192.50000000000009</v>
      </c>
      <c r="E220" s="26"/>
      <c r="F220" s="28">
        <f>ROUND('[1]PRESENT RATES'!Q221,2)</f>
        <v>12.23</v>
      </c>
      <c r="G220" s="24"/>
      <c r="H220" s="28">
        <f>ROUND('[1]PROPOSED RATES'!Q221,2)</f>
        <v>11.71</v>
      </c>
      <c r="I220" s="11"/>
      <c r="J220" s="29">
        <f t="shared" si="24"/>
        <v>-0.51999999999999957</v>
      </c>
      <c r="K220" s="30">
        <f t="shared" si="23"/>
        <v>-4.2518397383483203E-2</v>
      </c>
      <c r="M220" s="26"/>
      <c r="N220" s="26"/>
    </row>
    <row r="221" spans="1:14" x14ac:dyDescent="0.2">
      <c r="A221" s="14">
        <f t="shared" si="25"/>
        <v>210</v>
      </c>
      <c r="B221" s="14"/>
      <c r="C221" s="1">
        <v>197.50000000000009</v>
      </c>
      <c r="E221" s="26"/>
      <c r="F221" s="28">
        <f>ROUND('[1]PRESENT RATES'!Q222,2)</f>
        <v>12.27</v>
      </c>
      <c r="G221" s="24"/>
      <c r="H221" s="28">
        <f>ROUND('[1]PROPOSED RATES'!Q222,2)</f>
        <v>11.76</v>
      </c>
      <c r="I221" s="11"/>
      <c r="J221" s="29">
        <f t="shared" si="24"/>
        <v>-0.50999999999999979</v>
      </c>
      <c r="K221" s="30">
        <f t="shared" si="23"/>
        <v>-4.1564792176039103E-2</v>
      </c>
      <c r="M221" s="26"/>
      <c r="N221" s="26"/>
    </row>
    <row r="222" spans="1:14" x14ac:dyDescent="0.2">
      <c r="A222" s="14">
        <f t="shared" si="25"/>
        <v>211</v>
      </c>
      <c r="B222" s="14"/>
      <c r="C222" s="1">
        <v>202.50000000000009</v>
      </c>
      <c r="E222" s="26"/>
      <c r="F222" s="28">
        <f>ROUND('[1]PRESENT RATES'!Q223,2)</f>
        <v>12.3</v>
      </c>
      <c r="G222" s="24"/>
      <c r="H222" s="28">
        <f>ROUND('[1]PROPOSED RATES'!Q223,2)</f>
        <v>11.78</v>
      </c>
      <c r="I222" s="11"/>
      <c r="J222" s="29">
        <f t="shared" si="24"/>
        <v>-0.52000000000000135</v>
      </c>
      <c r="K222" s="30">
        <f t="shared" si="23"/>
        <v>-4.2276422764227752E-2</v>
      </c>
      <c r="M222" s="26"/>
      <c r="N222" s="26"/>
    </row>
    <row r="223" spans="1:14" x14ac:dyDescent="0.2">
      <c r="A223" s="14">
        <f t="shared" si="25"/>
        <v>212</v>
      </c>
      <c r="B223" s="14"/>
      <c r="C223" s="1">
        <v>207.50000000000011</v>
      </c>
      <c r="E223" s="26"/>
      <c r="F223" s="28">
        <f>ROUND('[1]PRESENT RATES'!Q224,2)</f>
        <v>12.35</v>
      </c>
      <c r="G223" s="24"/>
      <c r="H223" s="28">
        <f>ROUND('[1]PROPOSED RATES'!Q224,2)</f>
        <v>11.82</v>
      </c>
      <c r="I223" s="11"/>
      <c r="J223" s="29">
        <f t="shared" si="24"/>
        <v>-0.52999999999999936</v>
      </c>
      <c r="K223" s="30">
        <f t="shared" si="23"/>
        <v>-4.291497975708497E-2</v>
      </c>
      <c r="M223" s="26"/>
      <c r="N223" s="26"/>
    </row>
    <row r="224" spans="1:14" x14ac:dyDescent="0.2">
      <c r="A224" s="14">
        <f t="shared" si="25"/>
        <v>213</v>
      </c>
      <c r="B224" s="14"/>
      <c r="C224" s="1">
        <v>212.50000000000011</v>
      </c>
      <c r="E224" s="26"/>
      <c r="F224" s="28">
        <f>ROUND('[1]PRESENT RATES'!Q225,2)</f>
        <v>12.4</v>
      </c>
      <c r="G224" s="24"/>
      <c r="H224" s="28">
        <f>ROUND('[1]PROPOSED RATES'!Q225,2)</f>
        <v>11.87</v>
      </c>
      <c r="I224" s="11"/>
      <c r="J224" s="29">
        <f t="shared" si="24"/>
        <v>-0.53000000000000114</v>
      </c>
      <c r="K224" s="30">
        <f t="shared" si="23"/>
        <v>-4.2741935483871056E-2</v>
      </c>
      <c r="M224" s="26"/>
      <c r="N224" s="26"/>
    </row>
    <row r="225" spans="1:14" x14ac:dyDescent="0.2">
      <c r="A225" s="14">
        <f t="shared" si="25"/>
        <v>214</v>
      </c>
      <c r="B225" s="14"/>
      <c r="C225" s="1">
        <v>217.50000000000011</v>
      </c>
      <c r="E225" s="26"/>
      <c r="F225" s="28">
        <f>ROUND('[1]PRESENT RATES'!Q226,2)</f>
        <v>12.42</v>
      </c>
      <c r="G225" s="24"/>
      <c r="H225" s="28">
        <f>ROUND('[1]PROPOSED RATES'!Q226,2)</f>
        <v>11.89</v>
      </c>
      <c r="I225" s="11"/>
      <c r="J225" s="29">
        <f t="shared" si="24"/>
        <v>-0.52999999999999936</v>
      </c>
      <c r="K225" s="30">
        <f t="shared" si="23"/>
        <v>-4.2673107890499141E-2</v>
      </c>
      <c r="M225" s="26"/>
      <c r="N225" s="26"/>
    </row>
    <row r="226" spans="1:14" x14ac:dyDescent="0.2">
      <c r="A226" s="14">
        <f t="shared" si="25"/>
        <v>215</v>
      </c>
      <c r="B226" s="14"/>
      <c r="C226" s="1">
        <v>222.50000000000011</v>
      </c>
      <c r="E226" s="26"/>
      <c r="F226" s="28">
        <f>ROUND('[1]PRESENT RATES'!Q227,2)</f>
        <v>12.48</v>
      </c>
      <c r="G226" s="24"/>
      <c r="H226" s="28">
        <f>ROUND('[1]PROPOSED RATES'!Q227,2)</f>
        <v>11.93</v>
      </c>
      <c r="I226" s="11"/>
      <c r="J226" s="29">
        <f t="shared" si="24"/>
        <v>-0.55000000000000071</v>
      </c>
      <c r="K226" s="30">
        <f t="shared" ref="K226:K289" si="26">IFERROR(J226/ABS(F226),0)</f>
        <v>-4.4070512820512879E-2</v>
      </c>
      <c r="M226" s="26"/>
      <c r="N226" s="26"/>
    </row>
    <row r="227" spans="1:14" x14ac:dyDescent="0.2">
      <c r="A227" s="14">
        <f t="shared" si="25"/>
        <v>216</v>
      </c>
      <c r="B227" s="14"/>
      <c r="C227" s="1">
        <v>227.50000000000011</v>
      </c>
      <c r="E227" s="26"/>
      <c r="F227" s="28">
        <f>ROUND('[1]PRESENT RATES'!Q228,2)</f>
        <v>12.52</v>
      </c>
      <c r="G227" s="24"/>
      <c r="H227" s="28">
        <f>ROUND('[1]PROPOSED RATES'!Q228,2)</f>
        <v>11.98</v>
      </c>
      <c r="I227" s="11"/>
      <c r="J227" s="29">
        <f t="shared" si="24"/>
        <v>-0.53999999999999915</v>
      </c>
      <c r="K227" s="30">
        <f t="shared" si="26"/>
        <v>-4.3130990415335399E-2</v>
      </c>
      <c r="M227" s="26"/>
      <c r="N227" s="26"/>
    </row>
    <row r="228" spans="1:14" x14ac:dyDescent="0.2">
      <c r="A228" s="14">
        <f t="shared" si="25"/>
        <v>217</v>
      </c>
      <c r="B228" s="14"/>
      <c r="C228" s="1">
        <v>232.50000000000011</v>
      </c>
      <c r="E228" s="26"/>
      <c r="F228" s="28">
        <f>ROUND('[1]PRESENT RATES'!Q229,2)</f>
        <v>12.58</v>
      </c>
      <c r="G228" s="24"/>
      <c r="H228" s="28">
        <f>ROUND('[1]PROPOSED RATES'!Q229,2)</f>
        <v>12.02</v>
      </c>
      <c r="I228" s="11"/>
      <c r="J228" s="29">
        <f t="shared" si="24"/>
        <v>-0.5600000000000005</v>
      </c>
      <c r="K228" s="30">
        <f t="shared" si="26"/>
        <v>-4.4515103338632789E-2</v>
      </c>
      <c r="M228" s="26"/>
      <c r="N228" s="26"/>
    </row>
    <row r="229" spans="1:14" x14ac:dyDescent="0.2">
      <c r="A229" s="14">
        <f t="shared" si="25"/>
        <v>218</v>
      </c>
      <c r="B229" s="14"/>
      <c r="C229" s="1">
        <v>237.50000000000011</v>
      </c>
      <c r="E229" s="26"/>
      <c r="F229" s="28">
        <f>ROUND('[1]PRESENT RATES'!Q230,2)</f>
        <v>12.61</v>
      </c>
      <c r="G229" s="24"/>
      <c r="H229" s="28">
        <f>ROUND('[1]PROPOSED RATES'!Q230,2)</f>
        <v>12.05</v>
      </c>
      <c r="I229" s="11"/>
      <c r="J229" s="29">
        <f t="shared" ref="J229:J292" si="27">H229-F229</f>
        <v>-0.55999999999999872</v>
      </c>
      <c r="K229" s="30">
        <f t="shared" si="26"/>
        <v>-4.4409199048374204E-2</v>
      </c>
      <c r="M229" s="26"/>
      <c r="N229" s="26"/>
    </row>
    <row r="230" spans="1:14" x14ac:dyDescent="0.2">
      <c r="A230" s="14">
        <f t="shared" si="25"/>
        <v>219</v>
      </c>
      <c r="B230" s="14"/>
      <c r="C230" s="1">
        <v>242.50000000000014</v>
      </c>
      <c r="E230" s="26"/>
      <c r="F230" s="28">
        <f>ROUND('[1]PRESENT RATES'!Q231,2)</f>
        <v>12.67</v>
      </c>
      <c r="G230" s="24"/>
      <c r="H230" s="28">
        <f>ROUND('[1]PROPOSED RATES'!Q231,2)</f>
        <v>12.1</v>
      </c>
      <c r="I230" s="11"/>
      <c r="J230" s="29">
        <f t="shared" si="27"/>
        <v>-0.57000000000000028</v>
      </c>
      <c r="K230" s="30">
        <f t="shared" si="26"/>
        <v>-4.4988161010260479E-2</v>
      </c>
      <c r="M230" s="26"/>
      <c r="N230" s="26"/>
    </row>
    <row r="231" spans="1:14" x14ac:dyDescent="0.2">
      <c r="A231" s="14">
        <f t="shared" si="25"/>
        <v>220</v>
      </c>
      <c r="B231" s="14"/>
      <c r="C231" s="1">
        <v>247.50000000000014</v>
      </c>
      <c r="E231" s="26"/>
      <c r="F231" s="28">
        <f>ROUND('[1]PRESENT RATES'!Q232,2)</f>
        <v>12.72</v>
      </c>
      <c r="G231" s="24"/>
      <c r="H231" s="28">
        <f>ROUND('[1]PROPOSED RATES'!Q232,2)</f>
        <v>12.14</v>
      </c>
      <c r="I231" s="11"/>
      <c r="J231" s="29">
        <f t="shared" si="27"/>
        <v>-0.58000000000000007</v>
      </c>
      <c r="K231" s="30">
        <f t="shared" si="26"/>
        <v>-4.5597484276729564E-2</v>
      </c>
      <c r="M231" s="26"/>
      <c r="N231" s="26"/>
    </row>
    <row r="232" spans="1:14" x14ac:dyDescent="0.2">
      <c r="A232" s="14">
        <f t="shared" si="25"/>
        <v>221</v>
      </c>
      <c r="B232" s="14"/>
      <c r="C232" s="1">
        <v>252.50000000000011</v>
      </c>
      <c r="E232" s="26"/>
      <c r="F232" s="28">
        <f>ROUND('[1]PRESENT RATES'!Q233,2)</f>
        <v>12.77</v>
      </c>
      <c r="G232" s="24"/>
      <c r="H232" s="28">
        <f>ROUND('[1]PROPOSED RATES'!Q233,2)</f>
        <v>12.19</v>
      </c>
      <c r="I232" s="11"/>
      <c r="J232" s="29">
        <f t="shared" si="27"/>
        <v>-0.58000000000000007</v>
      </c>
      <c r="K232" s="30">
        <f t="shared" si="26"/>
        <v>-4.5418950665622557E-2</v>
      </c>
      <c r="M232" s="26"/>
      <c r="N232" s="26"/>
    </row>
    <row r="233" spans="1:14" x14ac:dyDescent="0.2">
      <c r="A233" s="14">
        <f t="shared" si="25"/>
        <v>222</v>
      </c>
      <c r="B233" s="14"/>
      <c r="C233" s="1">
        <v>257.50000000000011</v>
      </c>
      <c r="E233" s="26"/>
      <c r="F233" s="28">
        <f>ROUND('[1]PRESENT RATES'!Q234,2)</f>
        <v>12.8</v>
      </c>
      <c r="G233" s="24"/>
      <c r="H233" s="28">
        <f>ROUND('[1]PROPOSED RATES'!Q234,2)</f>
        <v>12.2</v>
      </c>
      <c r="I233" s="11"/>
      <c r="J233" s="29">
        <f t="shared" si="27"/>
        <v>-0.60000000000000142</v>
      </c>
      <c r="K233" s="30">
        <f t="shared" si="26"/>
        <v>-4.6875000000000111E-2</v>
      </c>
      <c r="M233" s="26"/>
      <c r="N233" s="26"/>
    </row>
    <row r="234" spans="1:14" x14ac:dyDescent="0.2">
      <c r="A234" s="14">
        <f t="shared" si="25"/>
        <v>223</v>
      </c>
      <c r="B234" s="14"/>
      <c r="C234" s="1">
        <v>262.50000000000011</v>
      </c>
      <c r="E234" s="26"/>
      <c r="F234" s="28">
        <f>ROUND('[1]PRESENT RATES'!Q235,2)</f>
        <v>12.84</v>
      </c>
      <c r="G234" s="24"/>
      <c r="H234" s="28">
        <f>ROUND('[1]PROPOSED RATES'!Q235,2)</f>
        <v>12.25</v>
      </c>
      <c r="I234" s="11"/>
      <c r="J234" s="29">
        <f t="shared" si="27"/>
        <v>-0.58999999999999986</v>
      </c>
      <c r="K234" s="30">
        <f t="shared" si="26"/>
        <v>-4.5950155763239867E-2</v>
      </c>
      <c r="M234" s="26"/>
      <c r="N234" s="26"/>
    </row>
    <row r="235" spans="1:14" x14ac:dyDescent="0.2">
      <c r="A235" s="14">
        <f t="shared" si="25"/>
        <v>224</v>
      </c>
      <c r="B235" s="14"/>
      <c r="C235" s="1">
        <v>267.50000000000011</v>
      </c>
      <c r="E235" s="26"/>
      <c r="F235" s="28">
        <f>ROUND('[1]PRESENT RATES'!Q236,2)</f>
        <v>12.9</v>
      </c>
      <c r="G235" s="24"/>
      <c r="H235" s="28">
        <f>ROUND('[1]PROPOSED RATES'!Q236,2)</f>
        <v>12.3</v>
      </c>
      <c r="I235" s="11"/>
      <c r="J235" s="29">
        <f t="shared" si="27"/>
        <v>-0.59999999999999964</v>
      </c>
      <c r="K235" s="30">
        <f t="shared" si="26"/>
        <v>-4.6511627906976716E-2</v>
      </c>
      <c r="M235" s="26"/>
      <c r="N235" s="26"/>
    </row>
    <row r="236" spans="1:14" x14ac:dyDescent="0.2">
      <c r="A236" s="14">
        <f t="shared" si="25"/>
        <v>225</v>
      </c>
      <c r="B236" s="14"/>
      <c r="C236" s="1">
        <v>272.50000000000011</v>
      </c>
      <c r="E236" s="26"/>
      <c r="F236" s="28">
        <f>ROUND('[1]PRESENT RATES'!Q237,2)</f>
        <v>12.95</v>
      </c>
      <c r="G236" s="24"/>
      <c r="H236" s="28">
        <f>ROUND('[1]PROPOSED RATES'!Q237,2)</f>
        <v>12.34</v>
      </c>
      <c r="I236" s="11"/>
      <c r="J236" s="29">
        <f t="shared" si="27"/>
        <v>-0.60999999999999943</v>
      </c>
      <c r="K236" s="30">
        <f t="shared" si="26"/>
        <v>-4.7104247104247064E-2</v>
      </c>
      <c r="M236" s="26"/>
      <c r="N236" s="26"/>
    </row>
    <row r="237" spans="1:14" x14ac:dyDescent="0.2">
      <c r="A237" s="14">
        <f t="shared" si="25"/>
        <v>226</v>
      </c>
      <c r="B237" s="14"/>
      <c r="C237" s="1">
        <v>277.50000000000011</v>
      </c>
      <c r="E237" s="26"/>
      <c r="F237" s="28">
        <f>ROUND('[1]PRESENT RATES'!Q238,2)</f>
        <v>12.98</v>
      </c>
      <c r="G237" s="24"/>
      <c r="H237" s="28">
        <f>ROUND('[1]PROPOSED RATES'!Q238,2)</f>
        <v>12.36</v>
      </c>
      <c r="I237" s="11"/>
      <c r="J237" s="29">
        <f t="shared" si="27"/>
        <v>-0.62000000000000099</v>
      </c>
      <c r="K237" s="30">
        <f t="shared" si="26"/>
        <v>-4.7765793528505469E-2</v>
      </c>
      <c r="M237" s="26"/>
      <c r="N237" s="26"/>
    </row>
    <row r="238" spans="1:14" x14ac:dyDescent="0.2">
      <c r="A238" s="14">
        <f t="shared" si="25"/>
        <v>227</v>
      </c>
      <c r="B238" s="14"/>
      <c r="C238" s="1">
        <v>282.50000000000011</v>
      </c>
      <c r="E238" s="26"/>
      <c r="F238" s="28">
        <f>ROUND('[1]PRESENT RATES'!Q239,2)</f>
        <v>13.02</v>
      </c>
      <c r="G238" s="24"/>
      <c r="H238" s="28">
        <f>ROUND('[1]PROPOSED RATES'!Q239,2)</f>
        <v>12.4</v>
      </c>
      <c r="I238" s="11"/>
      <c r="J238" s="29">
        <f t="shared" si="27"/>
        <v>-0.61999999999999922</v>
      </c>
      <c r="K238" s="30">
        <f t="shared" si="26"/>
        <v>-4.7619047619047561E-2</v>
      </c>
      <c r="M238" s="26"/>
      <c r="N238" s="26"/>
    </row>
    <row r="239" spans="1:14" x14ac:dyDescent="0.2">
      <c r="A239" s="14">
        <f t="shared" si="25"/>
        <v>228</v>
      </c>
      <c r="B239" s="14"/>
      <c r="C239" s="1">
        <v>287.50000000000017</v>
      </c>
      <c r="E239" s="26"/>
      <c r="F239" s="28">
        <f>ROUND('[1]PRESENT RATES'!Q240,2)</f>
        <v>13.08</v>
      </c>
      <c r="G239" s="24"/>
      <c r="H239" s="28">
        <f>ROUND('[1]PROPOSED RATES'!Q240,2)</f>
        <v>12.46</v>
      </c>
      <c r="I239" s="11"/>
      <c r="J239" s="29">
        <f t="shared" si="27"/>
        <v>-0.61999999999999922</v>
      </c>
      <c r="K239" s="30">
        <f t="shared" si="26"/>
        <v>-4.740061162079505E-2</v>
      </c>
      <c r="M239" s="26"/>
      <c r="N239" s="26"/>
    </row>
    <row r="240" spans="1:14" x14ac:dyDescent="0.2">
      <c r="A240" s="14">
        <f t="shared" si="25"/>
        <v>229</v>
      </c>
      <c r="B240" s="14"/>
      <c r="C240" s="1">
        <v>292.50000000000017</v>
      </c>
      <c r="E240" s="26"/>
      <c r="F240" s="28">
        <f>ROUND('[1]PRESENT RATES'!Q241,2)</f>
        <v>13.15</v>
      </c>
      <c r="G240" s="24"/>
      <c r="H240" s="28">
        <f>ROUND('[1]PROPOSED RATES'!Q241,2)</f>
        <v>12.51</v>
      </c>
      <c r="I240" s="11"/>
      <c r="J240" s="29">
        <f t="shared" si="27"/>
        <v>-0.64000000000000057</v>
      </c>
      <c r="K240" s="30">
        <f t="shared" si="26"/>
        <v>-4.8669201520912586E-2</v>
      </c>
      <c r="M240" s="26"/>
      <c r="N240" s="26"/>
    </row>
    <row r="241" spans="1:14" x14ac:dyDescent="0.2">
      <c r="A241" s="14">
        <f t="shared" si="25"/>
        <v>230</v>
      </c>
      <c r="B241" s="14"/>
      <c r="C241" s="1">
        <v>297.50000000000017</v>
      </c>
      <c r="E241" s="26"/>
      <c r="F241" s="28">
        <f>ROUND('[1]PRESENT RATES'!Q242,2)</f>
        <v>13.17</v>
      </c>
      <c r="G241" s="24"/>
      <c r="H241" s="28">
        <f>ROUND('[1]PROPOSED RATES'!Q242,2)</f>
        <v>12.53</v>
      </c>
      <c r="I241" s="11"/>
      <c r="J241" s="29">
        <f t="shared" si="27"/>
        <v>-0.64000000000000057</v>
      </c>
      <c r="K241" s="30">
        <f t="shared" si="26"/>
        <v>-4.8595292331055473E-2</v>
      </c>
      <c r="M241" s="26"/>
      <c r="N241" s="26"/>
    </row>
    <row r="242" spans="1:14" x14ac:dyDescent="0.2">
      <c r="A242" s="14">
        <f t="shared" si="25"/>
        <v>231</v>
      </c>
      <c r="B242" s="14"/>
      <c r="C242" s="1">
        <v>302.50000000000017</v>
      </c>
      <c r="E242" s="26"/>
      <c r="F242" s="28">
        <f>ROUND('[1]PRESENT RATES'!Q243,2)</f>
        <v>13.23</v>
      </c>
      <c r="G242" s="24"/>
      <c r="H242" s="28">
        <f>ROUND('[1]PROPOSED RATES'!Q243,2)</f>
        <v>12.58</v>
      </c>
      <c r="I242" s="11"/>
      <c r="J242" s="29">
        <f t="shared" si="27"/>
        <v>-0.65000000000000036</v>
      </c>
      <c r="K242" s="30">
        <f t="shared" si="26"/>
        <v>-4.9130763416477728E-2</v>
      </c>
      <c r="M242" s="26"/>
      <c r="N242" s="26"/>
    </row>
    <row r="243" spans="1:14" x14ac:dyDescent="0.2">
      <c r="A243" s="14">
        <f t="shared" si="25"/>
        <v>232</v>
      </c>
      <c r="B243" s="14"/>
      <c r="C243" s="1">
        <v>307.50000000000017</v>
      </c>
      <c r="E243" s="26"/>
      <c r="F243" s="28">
        <f>ROUND('[1]PRESENT RATES'!Q244,2)</f>
        <v>13.28</v>
      </c>
      <c r="G243" s="24"/>
      <c r="H243" s="28">
        <f>ROUND('[1]PROPOSED RATES'!Q244,2)</f>
        <v>12.62</v>
      </c>
      <c r="I243" s="11"/>
      <c r="J243" s="29">
        <f t="shared" si="27"/>
        <v>-0.66000000000000014</v>
      </c>
      <c r="K243" s="30">
        <f t="shared" si="26"/>
        <v>-4.9698795180722906E-2</v>
      </c>
      <c r="M243" s="26"/>
      <c r="N243" s="26"/>
    </row>
    <row r="244" spans="1:14" x14ac:dyDescent="0.2">
      <c r="A244" s="14">
        <f t="shared" si="25"/>
        <v>233</v>
      </c>
      <c r="B244" s="14"/>
      <c r="C244" s="1">
        <v>312.50000000000017</v>
      </c>
      <c r="E244" s="26"/>
      <c r="F244" s="28">
        <f>ROUND('[1]PRESENT RATES'!Q245,2)</f>
        <v>13.29</v>
      </c>
      <c r="G244" s="24"/>
      <c r="H244" s="28">
        <f>ROUND('[1]PROPOSED RATES'!Q245,2)</f>
        <v>12.65</v>
      </c>
      <c r="I244" s="11"/>
      <c r="J244" s="29">
        <f t="shared" si="27"/>
        <v>-0.63999999999999879</v>
      </c>
      <c r="K244" s="30">
        <f t="shared" si="26"/>
        <v>-4.8156508653122564E-2</v>
      </c>
      <c r="M244" s="26"/>
      <c r="N244" s="26"/>
    </row>
    <row r="245" spans="1:14" x14ac:dyDescent="0.2">
      <c r="A245" s="14">
        <f t="shared" si="25"/>
        <v>234</v>
      </c>
      <c r="B245" s="14"/>
      <c r="C245" s="1">
        <v>317.50000000000017</v>
      </c>
      <c r="E245" s="26"/>
      <c r="F245" s="28">
        <f>ROUND('[1]PRESENT RATES'!Q246,2)</f>
        <v>13.35</v>
      </c>
      <c r="G245" s="24"/>
      <c r="H245" s="28">
        <f>ROUND('[1]PROPOSED RATES'!Q246,2)</f>
        <v>12.7</v>
      </c>
      <c r="I245" s="11"/>
      <c r="J245" s="29">
        <f t="shared" si="27"/>
        <v>-0.65000000000000036</v>
      </c>
      <c r="K245" s="30">
        <f t="shared" si="26"/>
        <v>-4.8689138576779055E-2</v>
      </c>
      <c r="M245" s="26"/>
      <c r="N245" s="26"/>
    </row>
    <row r="246" spans="1:14" x14ac:dyDescent="0.2">
      <c r="A246" s="14">
        <f t="shared" si="25"/>
        <v>235</v>
      </c>
      <c r="B246" s="14"/>
      <c r="C246" s="1">
        <v>322.50000000000017</v>
      </c>
      <c r="E246" s="26"/>
      <c r="F246" s="28">
        <f>ROUND('[1]PRESENT RATES'!Q247,2)</f>
        <v>13.41</v>
      </c>
      <c r="G246" s="24"/>
      <c r="H246" s="28">
        <f>ROUND('[1]PROPOSED RATES'!Q247,2)</f>
        <v>12.74</v>
      </c>
      <c r="I246" s="11"/>
      <c r="J246" s="29">
        <f t="shared" si="27"/>
        <v>-0.66999999999999993</v>
      </c>
      <c r="K246" s="30">
        <f t="shared" si="26"/>
        <v>-4.9962714392244589E-2</v>
      </c>
      <c r="M246" s="26"/>
      <c r="N246" s="26"/>
    </row>
    <row r="247" spans="1:14" x14ac:dyDescent="0.2">
      <c r="A247" s="14">
        <f t="shared" si="25"/>
        <v>236</v>
      </c>
      <c r="B247" s="14"/>
      <c r="C247" s="1">
        <v>327.50000000000017</v>
      </c>
      <c r="E247" s="26"/>
      <c r="F247" s="28">
        <f>ROUND('[1]PRESENT RATES'!Q248,2)</f>
        <v>13.45</v>
      </c>
      <c r="G247" s="24"/>
      <c r="H247" s="28">
        <f>ROUND('[1]PROPOSED RATES'!Q248,2)</f>
        <v>12.79</v>
      </c>
      <c r="I247" s="11"/>
      <c r="J247" s="29">
        <f t="shared" si="27"/>
        <v>-0.66000000000000014</v>
      </c>
      <c r="K247" s="30">
        <f t="shared" si="26"/>
        <v>-4.9070631970260237E-2</v>
      </c>
      <c r="M247" s="26"/>
      <c r="N247" s="26"/>
    </row>
    <row r="248" spans="1:14" x14ac:dyDescent="0.2">
      <c r="A248" s="14">
        <f t="shared" si="25"/>
        <v>237</v>
      </c>
      <c r="B248" s="14"/>
      <c r="C248" s="1">
        <v>332.50000000000017</v>
      </c>
      <c r="E248" s="26"/>
      <c r="F248" s="28">
        <f>ROUND('[1]PRESENT RATES'!Q249,2)</f>
        <v>13.48</v>
      </c>
      <c r="G248" s="24"/>
      <c r="H248" s="28">
        <f>ROUND('[1]PROPOSED RATES'!Q249,2)</f>
        <v>12.81</v>
      </c>
      <c r="I248" s="11"/>
      <c r="J248" s="29">
        <f t="shared" si="27"/>
        <v>-0.66999999999999993</v>
      </c>
      <c r="K248" s="30">
        <f t="shared" si="26"/>
        <v>-4.9703264094955485E-2</v>
      </c>
      <c r="M248" s="26"/>
      <c r="N248" s="26"/>
    </row>
    <row r="249" spans="1:14" x14ac:dyDescent="0.2">
      <c r="A249" s="14">
        <f t="shared" si="25"/>
        <v>238</v>
      </c>
      <c r="B249" s="14"/>
      <c r="C249" s="1">
        <v>337.50000000000017</v>
      </c>
      <c r="E249" s="26"/>
      <c r="F249" s="28">
        <f>ROUND('[1]PRESENT RATES'!Q250,2)</f>
        <v>13.53</v>
      </c>
      <c r="G249" s="24"/>
      <c r="H249" s="28">
        <f>ROUND('[1]PROPOSED RATES'!Q250,2)</f>
        <v>12.85</v>
      </c>
      <c r="I249" s="11"/>
      <c r="J249" s="29">
        <f t="shared" si="27"/>
        <v>-0.67999999999999972</v>
      </c>
      <c r="K249" s="30">
        <f t="shared" si="26"/>
        <v>-5.0258684405025851E-2</v>
      </c>
      <c r="M249" s="26"/>
      <c r="N249" s="26"/>
    </row>
    <row r="250" spans="1:14" x14ac:dyDescent="0.2">
      <c r="A250" s="14">
        <f t="shared" si="25"/>
        <v>239</v>
      </c>
      <c r="B250" s="14"/>
      <c r="C250" s="1">
        <v>342.50000000000017</v>
      </c>
      <c r="E250" s="26"/>
      <c r="F250" s="28">
        <f>ROUND('[1]PRESENT RATES'!Q251,2)</f>
        <v>13.59</v>
      </c>
      <c r="G250" s="24"/>
      <c r="H250" s="28">
        <f>ROUND('[1]PROPOSED RATES'!Q251,2)</f>
        <v>12.9</v>
      </c>
      <c r="I250" s="11"/>
      <c r="J250" s="29">
        <f t="shared" si="27"/>
        <v>-0.6899999999999995</v>
      </c>
      <c r="K250" s="30">
        <f t="shared" si="26"/>
        <v>-5.077262693156729E-2</v>
      </c>
      <c r="M250" s="26"/>
      <c r="N250" s="26"/>
    </row>
    <row r="251" spans="1:14" x14ac:dyDescent="0.2">
      <c r="A251" s="14">
        <f t="shared" si="25"/>
        <v>240</v>
      </c>
      <c r="B251" s="14"/>
      <c r="C251" s="1">
        <v>347.50000000000017</v>
      </c>
      <c r="E251" s="26"/>
      <c r="F251" s="28">
        <f>ROUND('[1]PRESENT RATES'!Q252,2)</f>
        <v>13.64</v>
      </c>
      <c r="G251" s="24"/>
      <c r="H251" s="28">
        <f>ROUND('[1]PROPOSED RATES'!Q252,2)</f>
        <v>12.94</v>
      </c>
      <c r="I251" s="11"/>
      <c r="J251" s="29">
        <f t="shared" si="27"/>
        <v>-0.70000000000000107</v>
      </c>
      <c r="K251" s="30">
        <f t="shared" si="26"/>
        <v>-5.1319648093841722E-2</v>
      </c>
      <c r="M251" s="26"/>
      <c r="N251" s="26"/>
    </row>
    <row r="252" spans="1:14" x14ac:dyDescent="0.2">
      <c r="A252" s="14">
        <f t="shared" si="25"/>
        <v>241</v>
      </c>
      <c r="B252" s="14"/>
      <c r="C252" s="1">
        <v>352.50000000000023</v>
      </c>
      <c r="E252" s="26"/>
      <c r="F252" s="28">
        <f>ROUND('[1]PRESENT RATES'!Q253,2)</f>
        <v>13.67</v>
      </c>
      <c r="G252" s="24"/>
      <c r="H252" s="28">
        <f>ROUND('[1]PROPOSED RATES'!Q253,2)</f>
        <v>12.97</v>
      </c>
      <c r="I252" s="11"/>
      <c r="J252" s="29">
        <f t="shared" si="27"/>
        <v>-0.69999999999999929</v>
      </c>
      <c r="K252" s="30">
        <f t="shared" si="26"/>
        <v>-5.1207022677395707E-2</v>
      </c>
      <c r="M252" s="26"/>
      <c r="N252" s="26"/>
    </row>
    <row r="253" spans="1:14" x14ac:dyDescent="0.2">
      <c r="A253" s="14">
        <f t="shared" si="25"/>
        <v>242</v>
      </c>
      <c r="B253" s="14"/>
      <c r="C253" s="1">
        <v>357.50000000000023</v>
      </c>
      <c r="E253" s="26"/>
      <c r="F253" s="28">
        <f>ROUND('[1]PRESENT RATES'!Q254,2)</f>
        <v>13.72</v>
      </c>
      <c r="G253" s="24"/>
      <c r="H253" s="28">
        <f>ROUND('[1]PROPOSED RATES'!Q254,2)</f>
        <v>13.02</v>
      </c>
      <c r="I253" s="11"/>
      <c r="J253" s="29">
        <f t="shared" si="27"/>
        <v>-0.70000000000000107</v>
      </c>
      <c r="K253" s="30">
        <f t="shared" si="26"/>
        <v>-5.1020408163265384E-2</v>
      </c>
      <c r="M253" s="26"/>
      <c r="N253" s="26"/>
    </row>
    <row r="254" spans="1:14" x14ac:dyDescent="0.2">
      <c r="A254" s="14">
        <f t="shared" si="25"/>
        <v>243</v>
      </c>
      <c r="B254" s="14"/>
      <c r="C254" s="1">
        <v>362.50000000000023</v>
      </c>
      <c r="E254" s="26"/>
      <c r="F254" s="28">
        <f>ROUND('[1]PRESENT RATES'!Q255,2)</f>
        <v>13.76</v>
      </c>
      <c r="G254" s="24"/>
      <c r="H254" s="28">
        <f>ROUND('[1]PROPOSED RATES'!Q255,2)</f>
        <v>13.05</v>
      </c>
      <c r="I254" s="11"/>
      <c r="J254" s="29">
        <f t="shared" si="27"/>
        <v>-0.70999999999999908</v>
      </c>
      <c r="K254" s="30">
        <f t="shared" si="26"/>
        <v>-5.1598837209302258E-2</v>
      </c>
      <c r="M254" s="26"/>
      <c r="N254" s="26"/>
    </row>
    <row r="255" spans="1:14" x14ac:dyDescent="0.2">
      <c r="A255" s="14">
        <f t="shared" si="25"/>
        <v>244</v>
      </c>
      <c r="B255" s="14"/>
      <c r="C255" s="1">
        <v>367.50000000000023</v>
      </c>
      <c r="E255" s="26"/>
      <c r="F255" s="28">
        <f>ROUND('[1]PRESENT RATES'!Q256,2)</f>
        <v>13.82</v>
      </c>
      <c r="G255" s="24"/>
      <c r="H255" s="28">
        <f>ROUND('[1]PROPOSED RATES'!Q256,2)</f>
        <v>13.1</v>
      </c>
      <c r="I255" s="11"/>
      <c r="J255" s="29">
        <f t="shared" si="27"/>
        <v>-0.72000000000000064</v>
      </c>
      <c r="K255" s="30">
        <f t="shared" si="26"/>
        <v>-5.2098408104196858E-2</v>
      </c>
      <c r="M255" s="26"/>
      <c r="N255" s="26"/>
    </row>
    <row r="256" spans="1:14" x14ac:dyDescent="0.2">
      <c r="A256" s="14">
        <f t="shared" si="25"/>
        <v>245</v>
      </c>
      <c r="B256" s="14"/>
      <c r="C256" s="1">
        <v>372.50000000000023</v>
      </c>
      <c r="E256" s="26"/>
      <c r="F256" s="28">
        <f>ROUND('[1]PRESENT RATES'!Q257,2)</f>
        <v>13.85</v>
      </c>
      <c r="G256" s="24"/>
      <c r="H256" s="28">
        <f>ROUND('[1]PROPOSED RATES'!Q257,2)</f>
        <v>13.13</v>
      </c>
      <c r="I256" s="11"/>
      <c r="J256" s="29">
        <f t="shared" si="27"/>
        <v>-0.71999999999999886</v>
      </c>
      <c r="K256" s="30">
        <f t="shared" si="26"/>
        <v>-5.1985559566786924E-2</v>
      </c>
      <c r="M256" s="26"/>
      <c r="N256" s="26"/>
    </row>
    <row r="257" spans="1:14" x14ac:dyDescent="0.2">
      <c r="A257" s="14">
        <f t="shared" si="25"/>
        <v>246</v>
      </c>
      <c r="B257" s="14"/>
      <c r="C257" s="1">
        <v>377.50000000000023</v>
      </c>
      <c r="E257" s="26"/>
      <c r="F257" s="28">
        <f>ROUND('[1]PRESENT RATES'!Q258,2)</f>
        <v>13.91</v>
      </c>
      <c r="G257" s="24"/>
      <c r="H257" s="28">
        <f>ROUND('[1]PROPOSED RATES'!Q258,2)</f>
        <v>13.17</v>
      </c>
      <c r="I257" s="11"/>
      <c r="J257" s="29">
        <f t="shared" si="27"/>
        <v>-0.74000000000000021</v>
      </c>
      <c r="K257" s="30">
        <f t="shared" si="26"/>
        <v>-5.3199137311286858E-2</v>
      </c>
      <c r="M257" s="26"/>
      <c r="N257" s="26"/>
    </row>
    <row r="258" spans="1:14" x14ac:dyDescent="0.2">
      <c r="A258" s="14">
        <f t="shared" si="25"/>
        <v>247</v>
      </c>
      <c r="B258" s="14"/>
      <c r="C258" s="1">
        <v>382.50000000000023</v>
      </c>
      <c r="E258" s="26"/>
      <c r="F258" s="28">
        <f>ROUND('[1]PRESENT RATES'!Q259,2)</f>
        <v>13.95</v>
      </c>
      <c r="G258" s="24"/>
      <c r="H258" s="28">
        <f>ROUND('[1]PROPOSED RATES'!Q259,2)</f>
        <v>13.22</v>
      </c>
      <c r="I258" s="11"/>
      <c r="J258" s="29">
        <f t="shared" si="27"/>
        <v>-0.72999999999999865</v>
      </c>
      <c r="K258" s="30">
        <f t="shared" si="26"/>
        <v>-5.2329749103942558E-2</v>
      </c>
      <c r="M258" s="26"/>
      <c r="N258" s="26"/>
    </row>
    <row r="259" spans="1:14" x14ac:dyDescent="0.2">
      <c r="A259" s="14">
        <f t="shared" si="25"/>
        <v>248</v>
      </c>
      <c r="B259" s="14"/>
      <c r="C259" s="1">
        <v>387.50000000000023</v>
      </c>
      <c r="E259" s="26"/>
      <c r="F259" s="28">
        <f>ROUND('[1]PRESENT RATES'!Q260,2)</f>
        <v>13.98</v>
      </c>
      <c r="G259" s="24"/>
      <c r="H259" s="28">
        <f>ROUND('[1]PROPOSED RATES'!Q260,2)</f>
        <v>13.24</v>
      </c>
      <c r="I259" s="11"/>
      <c r="J259" s="29">
        <f t="shared" si="27"/>
        <v>-0.74000000000000021</v>
      </c>
      <c r="K259" s="30">
        <f t="shared" si="26"/>
        <v>-5.2932761087267535E-2</v>
      </c>
      <c r="M259" s="26"/>
      <c r="N259" s="26"/>
    </row>
    <row r="260" spans="1:14" x14ac:dyDescent="0.2">
      <c r="A260" s="14">
        <f t="shared" si="25"/>
        <v>249</v>
      </c>
      <c r="B260" s="14"/>
      <c r="C260" s="34">
        <v>392.50000000000023</v>
      </c>
      <c r="E260" s="26"/>
      <c r="F260" s="28">
        <f>ROUND('[1]PRESENT RATES'!Q261,2)</f>
        <v>14.03</v>
      </c>
      <c r="G260" s="24"/>
      <c r="H260" s="28">
        <f>ROUND('[1]PROPOSED RATES'!Q261,2)</f>
        <v>13.28</v>
      </c>
      <c r="I260" s="11"/>
      <c r="J260" s="29">
        <f t="shared" si="27"/>
        <v>-0.75</v>
      </c>
      <c r="K260" s="30">
        <f t="shared" si="26"/>
        <v>-5.345687811831789E-2</v>
      </c>
      <c r="M260" s="26"/>
      <c r="N260" s="26"/>
    </row>
    <row r="261" spans="1:14" x14ac:dyDescent="0.2">
      <c r="A261" s="14">
        <f t="shared" si="25"/>
        <v>250</v>
      </c>
      <c r="B261" s="14"/>
      <c r="C261" s="1">
        <v>397.50000000000023</v>
      </c>
      <c r="E261" s="26"/>
      <c r="F261" s="28">
        <f>ROUND('[1]PRESENT RATES'!Q262,2)</f>
        <v>14.08</v>
      </c>
      <c r="G261" s="24"/>
      <c r="H261" s="28">
        <f>ROUND('[1]PROPOSED RATES'!Q262,2)</f>
        <v>13.33</v>
      </c>
      <c r="I261" s="11"/>
      <c r="J261" s="29">
        <f t="shared" si="27"/>
        <v>-0.75</v>
      </c>
      <c r="K261" s="30">
        <f t="shared" si="26"/>
        <v>-5.3267045454545456E-2</v>
      </c>
      <c r="M261" s="26"/>
      <c r="N261" s="26"/>
    </row>
    <row r="262" spans="1:14" x14ac:dyDescent="0.2">
      <c r="A262" s="14">
        <f t="shared" si="25"/>
        <v>251</v>
      </c>
      <c r="B262" s="14"/>
      <c r="C262" s="1" t="s">
        <v>79</v>
      </c>
      <c r="E262" s="26"/>
      <c r="F262" s="28"/>
      <c r="G262" s="24"/>
      <c r="H262" s="28"/>
      <c r="I262" s="11"/>
      <c r="J262" s="29"/>
      <c r="K262" s="30"/>
      <c r="M262" s="26"/>
      <c r="N262" s="26"/>
    </row>
    <row r="263" spans="1:14" x14ac:dyDescent="0.2">
      <c r="A263" s="14">
        <f t="shared" si="25"/>
        <v>252</v>
      </c>
      <c r="B263" s="14"/>
      <c r="C263" s="1">
        <v>2.5</v>
      </c>
      <c r="E263" s="26"/>
      <c r="F263" s="28">
        <f>ROUND('[1]PRESENT RATES'!Q264,2)</f>
        <v>9.3000000000000007</v>
      </c>
      <c r="G263" s="24"/>
      <c r="H263" s="28">
        <f>ROUND('[1]PROPOSED RATES'!Q264,2)</f>
        <v>9.7100000000000009</v>
      </c>
      <c r="I263" s="11"/>
      <c r="J263" s="29">
        <f t="shared" si="27"/>
        <v>0.41000000000000014</v>
      </c>
      <c r="K263" s="30">
        <f t="shared" si="26"/>
        <v>4.4086021505376355E-2</v>
      </c>
      <c r="M263" s="26"/>
      <c r="N263" s="26"/>
    </row>
    <row r="264" spans="1:14" x14ac:dyDescent="0.2">
      <c r="A264" s="14">
        <f t="shared" si="25"/>
        <v>253</v>
      </c>
      <c r="B264" s="14"/>
      <c r="C264" s="1">
        <v>7.5</v>
      </c>
      <c r="E264" s="26"/>
      <c r="F264" s="28">
        <f>ROUND('[1]PRESENT RATES'!Q265,2)</f>
        <v>9.35</v>
      </c>
      <c r="G264" s="24"/>
      <c r="H264" s="28">
        <f>ROUND('[1]PROPOSED RATES'!Q265,2)</f>
        <v>9.75</v>
      </c>
      <c r="I264" s="11"/>
      <c r="J264" s="29">
        <f t="shared" si="27"/>
        <v>0.40000000000000036</v>
      </c>
      <c r="K264" s="30">
        <f t="shared" si="26"/>
        <v>4.2780748663101643E-2</v>
      </c>
      <c r="M264" s="26"/>
      <c r="N264" s="26"/>
    </row>
    <row r="265" spans="1:14" x14ac:dyDescent="0.2">
      <c r="A265" s="14">
        <f t="shared" si="25"/>
        <v>254</v>
      </c>
      <c r="B265" s="14"/>
      <c r="C265" s="1">
        <v>12.5</v>
      </c>
      <c r="E265" s="26"/>
      <c r="F265" s="28">
        <f>ROUND('[1]PRESENT RATES'!Q266,2)</f>
        <v>9.3800000000000008</v>
      </c>
      <c r="G265" s="24"/>
      <c r="H265" s="28">
        <f>ROUND('[1]PROPOSED RATES'!Q266,2)</f>
        <v>9.7799999999999994</v>
      </c>
      <c r="I265" s="11"/>
      <c r="J265" s="29">
        <f t="shared" si="27"/>
        <v>0.39999999999999858</v>
      </c>
      <c r="K265" s="30">
        <f t="shared" si="26"/>
        <v>4.2643923240938013E-2</v>
      </c>
      <c r="M265" s="26"/>
      <c r="N265" s="26"/>
    </row>
    <row r="266" spans="1:14" x14ac:dyDescent="0.2">
      <c r="A266" s="14">
        <f t="shared" si="25"/>
        <v>255</v>
      </c>
      <c r="B266" s="14"/>
      <c r="C266" s="1">
        <v>17.5</v>
      </c>
      <c r="E266" s="26"/>
      <c r="F266" s="28">
        <f>ROUND('[1]PRESENT RATES'!Q267,2)</f>
        <v>9.44</v>
      </c>
      <c r="G266" s="24"/>
      <c r="H266" s="28">
        <f>ROUND('[1]PROPOSED RATES'!Q267,2)</f>
        <v>9.83</v>
      </c>
      <c r="I266" s="11"/>
      <c r="J266" s="29">
        <f t="shared" si="27"/>
        <v>0.39000000000000057</v>
      </c>
      <c r="K266" s="30">
        <f t="shared" si="26"/>
        <v>4.1313559322033962E-2</v>
      </c>
      <c r="M266" s="26"/>
      <c r="N266" s="26"/>
    </row>
    <row r="267" spans="1:14" x14ac:dyDescent="0.2">
      <c r="A267" s="14">
        <f t="shared" si="25"/>
        <v>256</v>
      </c>
      <c r="B267" s="14"/>
      <c r="C267" s="1">
        <v>22.500000000000004</v>
      </c>
      <c r="E267" s="26"/>
      <c r="F267" s="28">
        <f>ROUND('[1]PRESENT RATES'!Q268,2)</f>
        <v>9.49</v>
      </c>
      <c r="G267" s="24"/>
      <c r="H267" s="28">
        <f>ROUND('[1]PROPOSED RATES'!Q268,2)</f>
        <v>9.8699999999999992</v>
      </c>
      <c r="I267" s="11"/>
      <c r="J267" s="29">
        <f t="shared" si="27"/>
        <v>0.37999999999999901</v>
      </c>
      <c r="K267" s="30">
        <f t="shared" si="26"/>
        <v>4.004214963119062E-2</v>
      </c>
      <c r="M267" s="26"/>
      <c r="N267" s="26"/>
    </row>
    <row r="268" spans="1:14" x14ac:dyDescent="0.2">
      <c r="A268" s="14">
        <f t="shared" ref="A268:A331" si="28">A267+1</f>
        <v>257</v>
      </c>
      <c r="B268" s="14"/>
      <c r="C268" s="1">
        <v>27.500000000000004</v>
      </c>
      <c r="E268" s="26"/>
      <c r="F268" s="28">
        <f>ROUND('[1]PRESENT RATES'!Q269,2)</f>
        <v>9.5399999999999991</v>
      </c>
      <c r="G268" s="24"/>
      <c r="H268" s="28">
        <f>ROUND('[1]PROPOSED RATES'!Q269,2)</f>
        <v>9.92</v>
      </c>
      <c r="I268" s="11"/>
      <c r="J268" s="29">
        <f t="shared" si="27"/>
        <v>0.38000000000000078</v>
      </c>
      <c r="K268" s="30">
        <f t="shared" si="26"/>
        <v>3.9832285115304067E-2</v>
      </c>
      <c r="M268" s="26"/>
      <c r="N268" s="26"/>
    </row>
    <row r="269" spans="1:14" x14ac:dyDescent="0.2">
      <c r="A269" s="14">
        <f t="shared" si="28"/>
        <v>258</v>
      </c>
      <c r="B269" s="14"/>
      <c r="C269" s="1">
        <v>32.5</v>
      </c>
      <c r="E269" s="26"/>
      <c r="F269" s="28">
        <f>ROUND('[1]PRESENT RATES'!Q270,2)</f>
        <v>9.56</v>
      </c>
      <c r="G269" s="24"/>
      <c r="H269" s="28">
        <f>ROUND('[1]PROPOSED RATES'!Q270,2)</f>
        <v>9.94</v>
      </c>
      <c r="I269" s="11"/>
      <c r="J269" s="29">
        <f t="shared" si="27"/>
        <v>0.37999999999999901</v>
      </c>
      <c r="K269" s="30">
        <f t="shared" si="26"/>
        <v>3.9748953974895293E-2</v>
      </c>
      <c r="M269" s="26"/>
      <c r="N269" s="26"/>
    </row>
    <row r="270" spans="1:14" x14ac:dyDescent="0.2">
      <c r="A270" s="14">
        <f t="shared" si="28"/>
        <v>259</v>
      </c>
      <c r="B270" s="14"/>
      <c r="C270" s="1">
        <v>37.5</v>
      </c>
      <c r="E270" s="26"/>
      <c r="F270" s="28">
        <f>ROUND('[1]PRESENT RATES'!Q271,2)</f>
        <v>9.6199999999999992</v>
      </c>
      <c r="G270" s="24"/>
      <c r="H270" s="28">
        <f>ROUND('[1]PROPOSED RATES'!Q271,2)</f>
        <v>9.98</v>
      </c>
      <c r="I270" s="11"/>
      <c r="J270" s="29">
        <f t="shared" si="27"/>
        <v>0.36000000000000121</v>
      </c>
      <c r="K270" s="30">
        <f t="shared" si="26"/>
        <v>3.7422037422037549E-2</v>
      </c>
      <c r="M270" s="26"/>
      <c r="N270" s="26"/>
    </row>
    <row r="271" spans="1:14" x14ac:dyDescent="0.2">
      <c r="A271" s="14">
        <f t="shared" si="28"/>
        <v>260</v>
      </c>
      <c r="B271" s="14"/>
      <c r="C271" s="1">
        <v>42.499999999999993</v>
      </c>
      <c r="E271" s="26"/>
      <c r="F271" s="28">
        <f>ROUND('[1]PRESENT RATES'!Q272,2)</f>
        <v>9.67</v>
      </c>
      <c r="G271" s="24"/>
      <c r="H271" s="28">
        <f>ROUND('[1]PROPOSED RATES'!Q272,2)</f>
        <v>10.029999999999999</v>
      </c>
      <c r="I271" s="11"/>
      <c r="J271" s="29">
        <f t="shared" si="27"/>
        <v>0.35999999999999943</v>
      </c>
      <c r="K271" s="30">
        <f t="shared" si="26"/>
        <v>3.7228541882109556E-2</v>
      </c>
      <c r="M271" s="26"/>
      <c r="N271" s="26"/>
    </row>
    <row r="272" spans="1:14" x14ac:dyDescent="0.2">
      <c r="A272" s="14">
        <f t="shared" si="28"/>
        <v>261</v>
      </c>
      <c r="B272" s="14"/>
      <c r="C272" s="1">
        <v>47.499999999999993</v>
      </c>
      <c r="E272" s="26"/>
      <c r="F272" s="28">
        <f>ROUND('[1]PRESENT RATES'!Q273,2)</f>
        <v>9.6999999999999993</v>
      </c>
      <c r="G272" s="24"/>
      <c r="H272" s="28">
        <f>ROUND('[1]PROPOSED RATES'!Q273,2)</f>
        <v>10.050000000000001</v>
      </c>
      <c r="I272" s="11"/>
      <c r="J272" s="29">
        <f t="shared" si="27"/>
        <v>0.35000000000000142</v>
      </c>
      <c r="K272" s="30">
        <f t="shared" si="26"/>
        <v>3.6082474226804273E-2</v>
      </c>
      <c r="M272" s="26"/>
      <c r="N272" s="26"/>
    </row>
    <row r="273" spans="1:14" x14ac:dyDescent="0.2">
      <c r="A273" s="14">
        <f t="shared" si="28"/>
        <v>262</v>
      </c>
      <c r="B273" s="14"/>
      <c r="C273" s="1">
        <v>52.499999999999993</v>
      </c>
      <c r="E273" s="26"/>
      <c r="F273" s="28">
        <f>ROUND('[1]PRESENT RATES'!Q274,2)</f>
        <v>9.75</v>
      </c>
      <c r="G273" s="24"/>
      <c r="H273" s="28">
        <f>ROUND('[1]PROPOSED RATES'!Q274,2)</f>
        <v>10.09</v>
      </c>
      <c r="I273" s="11"/>
      <c r="J273" s="29">
        <f t="shared" si="27"/>
        <v>0.33999999999999986</v>
      </c>
      <c r="K273" s="30">
        <f t="shared" si="26"/>
        <v>3.4871794871794856E-2</v>
      </c>
      <c r="M273" s="26"/>
      <c r="N273" s="26"/>
    </row>
    <row r="274" spans="1:14" x14ac:dyDescent="0.2">
      <c r="A274" s="14">
        <f t="shared" si="28"/>
        <v>263</v>
      </c>
      <c r="B274" s="14"/>
      <c r="C274" s="1">
        <v>57.499999999999986</v>
      </c>
      <c r="E274" s="26"/>
      <c r="F274" s="28">
        <f>ROUND('[1]PRESENT RATES'!Q275,2)</f>
        <v>9.8000000000000007</v>
      </c>
      <c r="G274" s="24"/>
      <c r="H274" s="28">
        <f>ROUND('[1]PROPOSED RATES'!Q275,2)</f>
        <v>10.15</v>
      </c>
      <c r="I274" s="11"/>
      <c r="J274" s="29">
        <f t="shared" si="27"/>
        <v>0.34999999999999964</v>
      </c>
      <c r="K274" s="30">
        <f t="shared" si="26"/>
        <v>3.5714285714285678E-2</v>
      </c>
      <c r="M274" s="26"/>
      <c r="N274" s="26"/>
    </row>
    <row r="275" spans="1:14" x14ac:dyDescent="0.2">
      <c r="A275" s="14">
        <f t="shared" si="28"/>
        <v>264</v>
      </c>
      <c r="B275" s="14"/>
      <c r="C275" s="1">
        <v>62.499999999999986</v>
      </c>
      <c r="E275" s="26"/>
      <c r="F275" s="28">
        <f>ROUND('[1]PRESENT RATES'!Q276,2)</f>
        <v>9.85</v>
      </c>
      <c r="G275" s="24"/>
      <c r="H275" s="28">
        <f>ROUND('[1]PROPOSED RATES'!Q276,2)</f>
        <v>10.19</v>
      </c>
      <c r="I275" s="11"/>
      <c r="J275" s="29">
        <f t="shared" si="27"/>
        <v>0.33999999999999986</v>
      </c>
      <c r="K275" s="30">
        <f t="shared" si="26"/>
        <v>3.4517766497461917E-2</v>
      </c>
      <c r="M275" s="26"/>
      <c r="N275" s="26"/>
    </row>
    <row r="276" spans="1:14" x14ac:dyDescent="0.2">
      <c r="A276" s="14">
        <f t="shared" si="28"/>
        <v>265</v>
      </c>
      <c r="B276" s="14"/>
      <c r="C276" s="1">
        <v>67.499999999999986</v>
      </c>
      <c r="E276" s="26"/>
      <c r="F276" s="28">
        <f>ROUND('[1]PRESENT RATES'!Q277,2)</f>
        <v>9.8800000000000008</v>
      </c>
      <c r="G276" s="24"/>
      <c r="H276" s="28">
        <f>ROUND('[1]PROPOSED RATES'!Q277,2)</f>
        <v>10.220000000000001</v>
      </c>
      <c r="I276" s="11"/>
      <c r="J276" s="29">
        <f t="shared" si="27"/>
        <v>0.33999999999999986</v>
      </c>
      <c r="K276" s="30">
        <f t="shared" si="26"/>
        <v>3.4412955465587029E-2</v>
      </c>
      <c r="M276" s="26"/>
      <c r="N276" s="26"/>
    </row>
    <row r="277" spans="1:14" x14ac:dyDescent="0.2">
      <c r="A277" s="14">
        <f t="shared" si="28"/>
        <v>266</v>
      </c>
      <c r="B277" s="14"/>
      <c r="C277" s="1">
        <v>72.5</v>
      </c>
      <c r="E277" s="26"/>
      <c r="F277" s="28">
        <f>ROUND('[1]PRESENT RATES'!Q278,2)</f>
        <v>9.94</v>
      </c>
      <c r="G277" s="24"/>
      <c r="H277" s="28">
        <f>ROUND('[1]PROPOSED RATES'!Q278,2)</f>
        <v>10.27</v>
      </c>
      <c r="I277" s="11"/>
      <c r="J277" s="29">
        <f t="shared" si="27"/>
        <v>0.33000000000000007</v>
      </c>
      <c r="K277" s="30">
        <f t="shared" si="26"/>
        <v>3.3199195171026166E-2</v>
      </c>
      <c r="M277" s="26"/>
      <c r="N277" s="26"/>
    </row>
    <row r="278" spans="1:14" x14ac:dyDescent="0.2">
      <c r="A278" s="14">
        <f t="shared" si="28"/>
        <v>267</v>
      </c>
      <c r="B278" s="14"/>
      <c r="C278" s="1">
        <v>77.5</v>
      </c>
      <c r="E278" s="26"/>
      <c r="F278" s="28">
        <f>ROUND('[1]PRESENT RATES'!Q279,2)</f>
        <v>9.98</v>
      </c>
      <c r="G278" s="24"/>
      <c r="H278" s="28">
        <f>ROUND('[1]PROPOSED RATES'!Q279,2)</f>
        <v>10.31</v>
      </c>
      <c r="I278" s="11"/>
      <c r="J278" s="29">
        <f t="shared" si="27"/>
        <v>0.33000000000000007</v>
      </c>
      <c r="K278" s="30">
        <f t="shared" si="26"/>
        <v>3.3066132264529063E-2</v>
      </c>
      <c r="M278" s="26"/>
      <c r="N278" s="26"/>
    </row>
    <row r="279" spans="1:14" x14ac:dyDescent="0.2">
      <c r="A279" s="14">
        <f t="shared" si="28"/>
        <v>268</v>
      </c>
      <c r="B279" s="14"/>
      <c r="C279" s="1">
        <v>82.5</v>
      </c>
      <c r="E279" s="26"/>
      <c r="F279" s="28">
        <f>ROUND('[1]PRESENT RATES'!Q280,2)</f>
        <v>10.039999999999999</v>
      </c>
      <c r="G279" s="24"/>
      <c r="H279" s="28">
        <f>ROUND('[1]PROPOSED RATES'!Q280,2)</f>
        <v>10.36</v>
      </c>
      <c r="I279" s="11"/>
      <c r="J279" s="29">
        <f t="shared" si="27"/>
        <v>0.32000000000000028</v>
      </c>
      <c r="K279" s="30">
        <f t="shared" si="26"/>
        <v>3.1872509960159397E-2</v>
      </c>
      <c r="M279" s="26"/>
      <c r="N279" s="26"/>
    </row>
    <row r="280" spans="1:14" x14ac:dyDescent="0.2">
      <c r="A280" s="14">
        <f t="shared" si="28"/>
        <v>269</v>
      </c>
      <c r="B280" s="14"/>
      <c r="C280" s="1">
        <v>87.500000000000014</v>
      </c>
      <c r="E280" s="26"/>
      <c r="F280" s="28">
        <f>ROUND('[1]PRESENT RATES'!Q281,2)</f>
        <v>10.06</v>
      </c>
      <c r="G280" s="24"/>
      <c r="H280" s="28">
        <f>ROUND('[1]PROPOSED RATES'!Q281,2)</f>
        <v>10.37</v>
      </c>
      <c r="I280" s="11"/>
      <c r="J280" s="29">
        <f t="shared" si="27"/>
        <v>0.30999999999999872</v>
      </c>
      <c r="K280" s="30">
        <f t="shared" si="26"/>
        <v>3.0815109343936255E-2</v>
      </c>
      <c r="M280" s="26"/>
      <c r="N280" s="26"/>
    </row>
    <row r="281" spans="1:14" x14ac:dyDescent="0.2">
      <c r="A281" s="14">
        <f t="shared" si="28"/>
        <v>270</v>
      </c>
      <c r="B281" s="14"/>
      <c r="C281" s="1">
        <v>92.500000000000014</v>
      </c>
      <c r="E281" s="26"/>
      <c r="F281" s="28">
        <f>ROUND('[1]PRESENT RATES'!Q282,2)</f>
        <v>10.119999999999999</v>
      </c>
      <c r="G281" s="24"/>
      <c r="H281" s="28">
        <f>ROUND('[1]PROPOSED RATES'!Q282,2)</f>
        <v>10.42</v>
      </c>
      <c r="I281" s="11"/>
      <c r="J281" s="29">
        <f t="shared" si="27"/>
        <v>0.30000000000000071</v>
      </c>
      <c r="K281" s="30">
        <f t="shared" si="26"/>
        <v>2.9644268774703629E-2</v>
      </c>
      <c r="M281" s="26"/>
      <c r="N281" s="26"/>
    </row>
    <row r="282" spans="1:14" x14ac:dyDescent="0.2">
      <c r="A282" s="14">
        <f t="shared" si="28"/>
        <v>271</v>
      </c>
      <c r="B282" s="14"/>
      <c r="C282" s="1">
        <v>97.500000000000014</v>
      </c>
      <c r="E282" s="26"/>
      <c r="F282" s="28">
        <f>ROUND('[1]PRESENT RATES'!Q283,2)</f>
        <v>10.17</v>
      </c>
      <c r="G282" s="24"/>
      <c r="H282" s="28">
        <f>ROUND('[1]PROPOSED RATES'!Q283,2)</f>
        <v>10.47</v>
      </c>
      <c r="I282" s="11"/>
      <c r="J282" s="29">
        <f t="shared" si="27"/>
        <v>0.30000000000000071</v>
      </c>
      <c r="K282" s="30">
        <f t="shared" si="26"/>
        <v>2.9498525073746382E-2</v>
      </c>
      <c r="M282" s="26"/>
      <c r="N282" s="26"/>
    </row>
    <row r="283" spans="1:14" x14ac:dyDescent="0.2">
      <c r="A283" s="14">
        <f t="shared" si="28"/>
        <v>272</v>
      </c>
      <c r="B283" s="14"/>
      <c r="C283" s="1">
        <v>102.50000000000003</v>
      </c>
      <c r="E283" s="26"/>
      <c r="F283" s="28">
        <f>ROUND('[1]PRESENT RATES'!Q284,2)</f>
        <v>10.220000000000001</v>
      </c>
      <c r="G283" s="24"/>
      <c r="H283" s="28">
        <f>ROUND('[1]PROPOSED RATES'!Q284,2)</f>
        <v>10.51</v>
      </c>
      <c r="I283" s="11"/>
      <c r="J283" s="29">
        <f t="shared" si="27"/>
        <v>0.28999999999999915</v>
      </c>
      <c r="K283" s="30">
        <f t="shared" si="26"/>
        <v>2.8375733855185825E-2</v>
      </c>
      <c r="M283" s="26"/>
      <c r="N283" s="26"/>
    </row>
    <row r="284" spans="1:14" x14ac:dyDescent="0.2">
      <c r="A284" s="14">
        <f t="shared" si="28"/>
        <v>273</v>
      </c>
      <c r="B284" s="14"/>
      <c r="C284" s="1">
        <v>107.50000000000003</v>
      </c>
      <c r="E284" s="26"/>
      <c r="F284" s="28">
        <f>ROUND('[1]PRESENT RATES'!Q285,2)</f>
        <v>10.24</v>
      </c>
      <c r="G284" s="24"/>
      <c r="H284" s="28">
        <f>ROUND('[1]PROPOSED RATES'!Q285,2)</f>
        <v>10.53</v>
      </c>
      <c r="I284" s="11"/>
      <c r="J284" s="29">
        <f t="shared" si="27"/>
        <v>0.28999999999999915</v>
      </c>
      <c r="K284" s="30">
        <f t="shared" si="26"/>
        <v>2.8320312499999917E-2</v>
      </c>
      <c r="M284" s="26"/>
      <c r="N284" s="26"/>
    </row>
    <row r="285" spans="1:14" x14ac:dyDescent="0.2">
      <c r="A285" s="14">
        <f t="shared" si="28"/>
        <v>274</v>
      </c>
      <c r="B285" s="14"/>
      <c r="C285" s="1">
        <v>112.50000000000003</v>
      </c>
      <c r="E285" s="26"/>
      <c r="F285" s="28">
        <f>ROUND('[1]PRESENT RATES'!Q286,2)</f>
        <v>10.29</v>
      </c>
      <c r="G285" s="24"/>
      <c r="H285" s="28">
        <f>ROUND('[1]PROPOSED RATES'!Q286,2)</f>
        <v>10.57</v>
      </c>
      <c r="I285" s="11"/>
      <c r="J285" s="29">
        <f t="shared" si="27"/>
        <v>0.28000000000000114</v>
      </c>
      <c r="K285" s="30">
        <f t="shared" si="26"/>
        <v>2.721088435374161E-2</v>
      </c>
      <c r="M285" s="26"/>
      <c r="N285" s="26"/>
    </row>
    <row r="286" spans="1:14" x14ac:dyDescent="0.2">
      <c r="A286" s="14">
        <f t="shared" si="28"/>
        <v>275</v>
      </c>
      <c r="B286" s="14"/>
      <c r="C286" s="1">
        <v>117.50000000000003</v>
      </c>
      <c r="E286" s="26"/>
      <c r="F286" s="28">
        <f>ROUND('[1]PRESENT RATES'!Q287,2)</f>
        <v>10.35</v>
      </c>
      <c r="G286" s="24"/>
      <c r="H286" s="28">
        <f>ROUND('[1]PROPOSED RATES'!Q287,2)</f>
        <v>10.62</v>
      </c>
      <c r="I286" s="11"/>
      <c r="J286" s="29">
        <f t="shared" si="27"/>
        <v>0.26999999999999957</v>
      </c>
      <c r="K286" s="30">
        <f t="shared" si="26"/>
        <v>2.6086956521739091E-2</v>
      </c>
      <c r="M286" s="26"/>
      <c r="N286" s="26"/>
    </row>
    <row r="287" spans="1:14" x14ac:dyDescent="0.2">
      <c r="A287" s="14">
        <f t="shared" si="28"/>
        <v>276</v>
      </c>
      <c r="B287" s="14"/>
      <c r="C287" s="1">
        <v>122.50000000000004</v>
      </c>
      <c r="E287" s="26"/>
      <c r="F287" s="28">
        <f>ROUND('[1]PRESENT RATES'!Q288,2)</f>
        <v>10.4</v>
      </c>
      <c r="G287" s="24"/>
      <c r="H287" s="28">
        <f>ROUND('[1]PROPOSED RATES'!Q288,2)</f>
        <v>10.67</v>
      </c>
      <c r="I287" s="11"/>
      <c r="J287" s="29">
        <f t="shared" si="27"/>
        <v>0.26999999999999957</v>
      </c>
      <c r="K287" s="30">
        <f t="shared" si="26"/>
        <v>2.5961538461538421E-2</v>
      </c>
      <c r="M287" s="26"/>
      <c r="N287" s="26"/>
    </row>
    <row r="288" spans="1:14" x14ac:dyDescent="0.2">
      <c r="A288" s="14">
        <f t="shared" si="28"/>
        <v>277</v>
      </c>
      <c r="B288" s="14"/>
      <c r="C288" s="1">
        <v>127.50000000000003</v>
      </c>
      <c r="E288" s="26"/>
      <c r="F288" s="28">
        <f>ROUND('[1]PRESENT RATES'!Q289,2)</f>
        <v>10.43</v>
      </c>
      <c r="G288" s="24"/>
      <c r="H288" s="28">
        <f>ROUND('[1]PROPOSED RATES'!Q289,2)</f>
        <v>10.69</v>
      </c>
      <c r="I288" s="11"/>
      <c r="J288" s="29">
        <f t="shared" si="27"/>
        <v>0.25999999999999979</v>
      </c>
      <c r="K288" s="30">
        <f t="shared" si="26"/>
        <v>2.4928092042185983E-2</v>
      </c>
      <c r="M288" s="26"/>
      <c r="N288" s="26"/>
    </row>
    <row r="289" spans="1:14" x14ac:dyDescent="0.2">
      <c r="A289" s="14">
        <f t="shared" si="28"/>
        <v>278</v>
      </c>
      <c r="B289" s="14"/>
      <c r="C289" s="1">
        <v>132.50000000000003</v>
      </c>
      <c r="E289" s="26"/>
      <c r="F289" s="28">
        <f>ROUND('[1]PRESENT RATES'!Q290,2)</f>
        <v>10.48</v>
      </c>
      <c r="G289" s="24"/>
      <c r="H289" s="28">
        <f>ROUND('[1]PROPOSED RATES'!Q290,2)</f>
        <v>10.74</v>
      </c>
      <c r="I289" s="11"/>
      <c r="J289" s="29">
        <f t="shared" si="27"/>
        <v>0.25999999999999979</v>
      </c>
      <c r="K289" s="30">
        <f t="shared" si="26"/>
        <v>2.480916030534349E-2</v>
      </c>
      <c r="M289" s="26"/>
      <c r="N289" s="26"/>
    </row>
    <row r="290" spans="1:14" x14ac:dyDescent="0.2">
      <c r="A290" s="14">
        <f t="shared" si="28"/>
        <v>279</v>
      </c>
      <c r="B290" s="14"/>
      <c r="C290" s="1">
        <v>137.50000000000003</v>
      </c>
      <c r="E290" s="26"/>
      <c r="F290" s="28">
        <f>ROUND('[1]PRESENT RATES'!Q291,2)</f>
        <v>10.54</v>
      </c>
      <c r="G290" s="24"/>
      <c r="H290" s="28">
        <f>ROUND('[1]PROPOSED RATES'!Q291,2)</f>
        <v>10.78</v>
      </c>
      <c r="I290" s="11"/>
      <c r="J290" s="29">
        <f t="shared" si="27"/>
        <v>0.24000000000000021</v>
      </c>
      <c r="K290" s="30">
        <f t="shared" ref="K290:K342" si="29">IFERROR(J290/ABS(F290),0)</f>
        <v>2.2770398481973455E-2</v>
      </c>
      <c r="M290" s="26"/>
      <c r="N290" s="26"/>
    </row>
    <row r="291" spans="1:14" x14ac:dyDescent="0.2">
      <c r="A291" s="14">
        <f t="shared" si="28"/>
        <v>280</v>
      </c>
      <c r="B291" s="14"/>
      <c r="C291" s="1">
        <v>142.50000000000006</v>
      </c>
      <c r="E291" s="26"/>
      <c r="F291" s="28">
        <f>ROUND('[1]PRESENT RATES'!Q292,2)</f>
        <v>10.56</v>
      </c>
      <c r="G291" s="24"/>
      <c r="H291" s="28">
        <f>ROUND('[1]PROPOSED RATES'!Q292,2)</f>
        <v>10.8</v>
      </c>
      <c r="I291" s="11"/>
      <c r="J291" s="29">
        <f t="shared" si="27"/>
        <v>0.24000000000000021</v>
      </c>
      <c r="K291" s="30">
        <f t="shared" si="29"/>
        <v>2.2727272727272745E-2</v>
      </c>
      <c r="M291" s="26"/>
      <c r="N291" s="26"/>
    </row>
    <row r="292" spans="1:14" x14ac:dyDescent="0.2">
      <c r="A292" s="14">
        <f t="shared" si="28"/>
        <v>281</v>
      </c>
      <c r="B292" s="14"/>
      <c r="C292" s="1">
        <v>147.50000000000006</v>
      </c>
      <c r="E292" s="26"/>
      <c r="F292" s="28">
        <f>ROUND('[1]PRESENT RATES'!Q293,2)</f>
        <v>10.61</v>
      </c>
      <c r="G292" s="24"/>
      <c r="H292" s="28">
        <f>ROUND('[1]PROPOSED RATES'!Q293,2)</f>
        <v>10.85</v>
      </c>
      <c r="I292" s="11"/>
      <c r="J292" s="29">
        <f t="shared" si="27"/>
        <v>0.24000000000000021</v>
      </c>
      <c r="K292" s="30">
        <f t="shared" si="29"/>
        <v>2.2620169651272407E-2</v>
      </c>
      <c r="M292" s="26"/>
      <c r="N292" s="26"/>
    </row>
    <row r="293" spans="1:14" x14ac:dyDescent="0.2">
      <c r="A293" s="14">
        <f t="shared" si="28"/>
        <v>282</v>
      </c>
      <c r="B293" s="14"/>
      <c r="C293" s="1">
        <v>152.50000000000006</v>
      </c>
      <c r="E293" s="26"/>
      <c r="F293" s="28">
        <f>ROUND('[1]PRESENT RATES'!Q294,2)</f>
        <v>10.66</v>
      </c>
      <c r="G293" s="24"/>
      <c r="H293" s="28">
        <f>ROUND('[1]PROPOSED RATES'!Q294,2)</f>
        <v>10.89</v>
      </c>
      <c r="I293" s="11"/>
      <c r="J293" s="29">
        <f t="shared" ref="J293:J342" si="30">H293-F293</f>
        <v>0.23000000000000043</v>
      </c>
      <c r="K293" s="30">
        <f t="shared" si="29"/>
        <v>2.1575984990619176E-2</v>
      </c>
      <c r="M293" s="26"/>
      <c r="N293" s="26"/>
    </row>
    <row r="294" spans="1:14" x14ac:dyDescent="0.2">
      <c r="A294" s="14">
        <f t="shared" si="28"/>
        <v>283</v>
      </c>
      <c r="B294" s="14"/>
      <c r="C294" s="1">
        <v>157.50000000000006</v>
      </c>
      <c r="E294" s="26"/>
      <c r="F294" s="28">
        <f>ROUND('[1]PRESENT RATES'!Q295,2)</f>
        <v>10.72</v>
      </c>
      <c r="G294" s="24"/>
      <c r="H294" s="28">
        <f>ROUND('[1]PROPOSED RATES'!Q295,2)</f>
        <v>10.94</v>
      </c>
      <c r="I294" s="11"/>
      <c r="J294" s="29">
        <f t="shared" si="30"/>
        <v>0.21999999999999886</v>
      </c>
      <c r="K294" s="30">
        <f t="shared" si="29"/>
        <v>2.0522388059701385E-2</v>
      </c>
      <c r="M294" s="26"/>
      <c r="N294" s="26"/>
    </row>
    <row r="295" spans="1:14" x14ac:dyDescent="0.2">
      <c r="A295" s="14">
        <f t="shared" si="28"/>
        <v>284</v>
      </c>
      <c r="B295" s="14"/>
      <c r="C295" s="1">
        <v>162.50000000000006</v>
      </c>
      <c r="E295" s="26"/>
      <c r="F295" s="28">
        <f>ROUND('[1]PRESENT RATES'!Q296,2)</f>
        <v>10.73</v>
      </c>
      <c r="G295" s="24"/>
      <c r="H295" s="28">
        <f>ROUND('[1]PROPOSED RATES'!Q296,2)</f>
        <v>10.96</v>
      </c>
      <c r="I295" s="11"/>
      <c r="J295" s="29">
        <f t="shared" si="30"/>
        <v>0.23000000000000043</v>
      </c>
      <c r="K295" s="30">
        <f t="shared" si="29"/>
        <v>2.1435228331780094E-2</v>
      </c>
      <c r="M295" s="26"/>
      <c r="N295" s="26"/>
    </row>
    <row r="296" spans="1:14" x14ac:dyDescent="0.2">
      <c r="A296" s="14">
        <f t="shared" si="28"/>
        <v>285</v>
      </c>
      <c r="B296" s="14"/>
      <c r="C296" s="1">
        <v>167.50000000000006</v>
      </c>
      <c r="E296" s="26"/>
      <c r="F296" s="28">
        <f>ROUND('[1]PRESENT RATES'!Q297,2)</f>
        <v>10.79</v>
      </c>
      <c r="G296" s="24"/>
      <c r="H296" s="28">
        <f>ROUND('[1]PROPOSED RATES'!Q297,2)</f>
        <v>11</v>
      </c>
      <c r="I296" s="11"/>
      <c r="J296" s="29">
        <f t="shared" si="30"/>
        <v>0.21000000000000085</v>
      </c>
      <c r="K296" s="30">
        <f t="shared" si="29"/>
        <v>1.9462465245597856E-2</v>
      </c>
      <c r="M296" s="26"/>
      <c r="N296" s="26"/>
    </row>
    <row r="297" spans="1:14" x14ac:dyDescent="0.2">
      <c r="A297" s="14">
        <f t="shared" si="28"/>
        <v>286</v>
      </c>
      <c r="B297" s="14"/>
      <c r="C297" s="1">
        <v>172.50000000000006</v>
      </c>
      <c r="E297" s="26"/>
      <c r="F297" s="28">
        <f>ROUND('[1]PRESENT RATES'!Q298,2)</f>
        <v>10.85</v>
      </c>
      <c r="G297" s="24"/>
      <c r="H297" s="28">
        <f>ROUND('[1]PROPOSED RATES'!Q298,2)</f>
        <v>11.06</v>
      </c>
      <c r="I297" s="11"/>
      <c r="J297" s="29">
        <f t="shared" si="30"/>
        <v>0.21000000000000085</v>
      </c>
      <c r="K297" s="30">
        <f t="shared" si="29"/>
        <v>1.93548387096775E-2</v>
      </c>
      <c r="M297" s="26"/>
      <c r="N297" s="26"/>
    </row>
    <row r="298" spans="1:14" x14ac:dyDescent="0.2">
      <c r="A298" s="14">
        <f t="shared" si="28"/>
        <v>287</v>
      </c>
      <c r="B298" s="14"/>
      <c r="C298" s="1">
        <v>177.50000000000009</v>
      </c>
      <c r="E298" s="26"/>
      <c r="F298" s="28">
        <f>ROUND('[1]PRESENT RATES'!Q299,2)</f>
        <v>10.89</v>
      </c>
      <c r="G298" s="24"/>
      <c r="H298" s="28">
        <f>ROUND('[1]PROPOSED RATES'!Q299,2)</f>
        <v>11.1</v>
      </c>
      <c r="I298" s="11"/>
      <c r="J298" s="29">
        <f t="shared" si="30"/>
        <v>0.20999999999999908</v>
      </c>
      <c r="K298" s="30">
        <f t="shared" si="29"/>
        <v>1.9283746556473743E-2</v>
      </c>
      <c r="M298" s="26"/>
      <c r="N298" s="26"/>
    </row>
    <row r="299" spans="1:14" x14ac:dyDescent="0.2">
      <c r="A299" s="14">
        <f t="shared" si="28"/>
        <v>288</v>
      </c>
      <c r="B299" s="14"/>
      <c r="C299" s="1">
        <v>182.50000000000009</v>
      </c>
      <c r="E299" s="26"/>
      <c r="F299" s="28">
        <f>ROUND('[1]PRESENT RATES'!Q300,2)</f>
        <v>10.93</v>
      </c>
      <c r="G299" s="24"/>
      <c r="H299" s="28">
        <f>ROUND('[1]PROPOSED RATES'!Q300,2)</f>
        <v>11.13</v>
      </c>
      <c r="I299" s="11"/>
      <c r="J299" s="29">
        <f t="shared" si="30"/>
        <v>0.20000000000000107</v>
      </c>
      <c r="K299" s="30">
        <f t="shared" si="29"/>
        <v>1.829826166514191E-2</v>
      </c>
      <c r="M299" s="26"/>
      <c r="N299" s="26"/>
    </row>
    <row r="300" spans="1:14" x14ac:dyDescent="0.2">
      <c r="A300" s="14">
        <f t="shared" si="28"/>
        <v>289</v>
      </c>
      <c r="B300" s="14"/>
      <c r="C300" s="1">
        <v>187.50000000000009</v>
      </c>
      <c r="E300" s="26"/>
      <c r="F300" s="28">
        <f>ROUND('[1]PRESENT RATES'!Q301,2)</f>
        <v>10.98</v>
      </c>
      <c r="G300" s="24"/>
      <c r="H300" s="28">
        <f>ROUND('[1]PROPOSED RATES'!Q301,2)</f>
        <v>11.18</v>
      </c>
      <c r="I300" s="11"/>
      <c r="J300" s="29">
        <f t="shared" si="30"/>
        <v>0.19999999999999929</v>
      </c>
      <c r="K300" s="30">
        <f t="shared" si="29"/>
        <v>1.8214936247723069E-2</v>
      </c>
      <c r="M300" s="26"/>
      <c r="N300" s="26"/>
    </row>
    <row r="301" spans="1:14" x14ac:dyDescent="0.2">
      <c r="A301" s="14">
        <f t="shared" si="28"/>
        <v>290</v>
      </c>
      <c r="B301" s="14"/>
      <c r="C301" s="1">
        <v>192.50000000000009</v>
      </c>
      <c r="E301" s="26"/>
      <c r="F301" s="28">
        <f>ROUND('[1]PRESENT RATES'!Q302,2)</f>
        <v>11.04</v>
      </c>
      <c r="G301" s="24"/>
      <c r="H301" s="28">
        <f>ROUND('[1]PROPOSED RATES'!Q302,2)</f>
        <v>11.22</v>
      </c>
      <c r="I301" s="11"/>
      <c r="J301" s="29">
        <f t="shared" si="30"/>
        <v>0.18000000000000149</v>
      </c>
      <c r="K301" s="30">
        <f t="shared" si="29"/>
        <v>1.6304347826087091E-2</v>
      </c>
      <c r="M301" s="26"/>
      <c r="N301" s="26"/>
    </row>
    <row r="302" spans="1:14" x14ac:dyDescent="0.2">
      <c r="A302" s="14">
        <f t="shared" si="28"/>
        <v>291</v>
      </c>
      <c r="B302" s="14"/>
      <c r="C302" s="1">
        <v>197.50000000000009</v>
      </c>
      <c r="E302" s="26"/>
      <c r="F302" s="28">
        <f>ROUND('[1]PRESENT RATES'!Q303,2)</f>
        <v>11.08</v>
      </c>
      <c r="G302" s="24"/>
      <c r="H302" s="28">
        <f>ROUND('[1]PROPOSED RATES'!Q303,2)</f>
        <v>11.27</v>
      </c>
      <c r="I302" s="11"/>
      <c r="J302" s="29">
        <f t="shared" si="30"/>
        <v>0.1899999999999995</v>
      </c>
      <c r="K302" s="30">
        <f t="shared" si="29"/>
        <v>1.7148014440433169E-2</v>
      </c>
      <c r="M302" s="26"/>
      <c r="N302" s="26"/>
    </row>
    <row r="303" spans="1:14" x14ac:dyDescent="0.2">
      <c r="A303" s="14">
        <f t="shared" si="28"/>
        <v>292</v>
      </c>
      <c r="B303" s="14"/>
      <c r="C303" s="1">
        <v>202.50000000000009</v>
      </c>
      <c r="E303" s="26"/>
      <c r="F303" s="28">
        <f>ROUND('[1]PRESENT RATES'!Q304,2)</f>
        <v>11.11</v>
      </c>
      <c r="G303" s="24"/>
      <c r="H303" s="28">
        <f>ROUND('[1]PROPOSED RATES'!Q304,2)</f>
        <v>11.29</v>
      </c>
      <c r="I303" s="11"/>
      <c r="J303" s="29">
        <f t="shared" si="30"/>
        <v>0.17999999999999972</v>
      </c>
      <c r="K303" s="30">
        <f t="shared" si="29"/>
        <v>1.6201620162016178E-2</v>
      </c>
      <c r="M303" s="26"/>
      <c r="N303" s="26"/>
    </row>
    <row r="304" spans="1:14" x14ac:dyDescent="0.2">
      <c r="A304" s="14">
        <f t="shared" si="28"/>
        <v>293</v>
      </c>
      <c r="B304" s="14"/>
      <c r="C304" s="1">
        <v>207.50000000000011</v>
      </c>
      <c r="E304" s="26"/>
      <c r="F304" s="28">
        <f>ROUND('[1]PRESENT RATES'!Q305,2)</f>
        <v>11.16</v>
      </c>
      <c r="G304" s="24"/>
      <c r="H304" s="28">
        <f>ROUND('[1]PROPOSED RATES'!Q305,2)</f>
        <v>11.33</v>
      </c>
      <c r="I304" s="11"/>
      <c r="J304" s="29">
        <f t="shared" si="30"/>
        <v>0.16999999999999993</v>
      </c>
      <c r="K304" s="30">
        <f t="shared" si="29"/>
        <v>1.5232974910394258E-2</v>
      </c>
      <c r="M304" s="26"/>
      <c r="N304" s="26"/>
    </row>
    <row r="305" spans="1:14" x14ac:dyDescent="0.2">
      <c r="A305" s="14">
        <f t="shared" si="28"/>
        <v>294</v>
      </c>
      <c r="B305" s="14"/>
      <c r="C305" s="1">
        <v>212.50000000000011</v>
      </c>
      <c r="E305" s="26"/>
      <c r="F305" s="28">
        <f>ROUND('[1]PRESENT RATES'!Q306,2)</f>
        <v>11.21</v>
      </c>
      <c r="G305" s="24"/>
      <c r="H305" s="28">
        <f>ROUND('[1]PROPOSED RATES'!Q306,2)</f>
        <v>11.38</v>
      </c>
      <c r="I305" s="11"/>
      <c r="J305" s="29">
        <f t="shared" si="30"/>
        <v>0.16999999999999993</v>
      </c>
      <c r="K305" s="30">
        <f t="shared" si="29"/>
        <v>1.5165031222123097E-2</v>
      </c>
      <c r="M305" s="26"/>
      <c r="N305" s="26"/>
    </row>
    <row r="306" spans="1:14" x14ac:dyDescent="0.2">
      <c r="A306" s="14">
        <f t="shared" si="28"/>
        <v>295</v>
      </c>
      <c r="B306" s="14"/>
      <c r="C306" s="1">
        <v>217.50000000000011</v>
      </c>
      <c r="E306" s="26"/>
      <c r="F306" s="28">
        <f>ROUND('[1]PRESENT RATES'!Q307,2)</f>
        <v>11.23</v>
      </c>
      <c r="G306" s="24"/>
      <c r="H306" s="28">
        <f>ROUND('[1]PROPOSED RATES'!Q307,2)</f>
        <v>11.4</v>
      </c>
      <c r="I306" s="11"/>
      <c r="J306" s="29">
        <f t="shared" si="30"/>
        <v>0.16999999999999993</v>
      </c>
      <c r="K306" s="30">
        <f t="shared" si="29"/>
        <v>1.5138023152270697E-2</v>
      </c>
      <c r="M306" s="26"/>
      <c r="N306" s="26"/>
    </row>
    <row r="307" spans="1:14" x14ac:dyDescent="0.2">
      <c r="A307" s="14">
        <f t="shared" si="28"/>
        <v>296</v>
      </c>
      <c r="B307" s="14"/>
      <c r="C307" s="1">
        <v>222.50000000000011</v>
      </c>
      <c r="E307" s="26"/>
      <c r="F307" s="28">
        <f>ROUND('[1]PRESENT RATES'!Q308,2)</f>
        <v>11.29</v>
      </c>
      <c r="G307" s="24"/>
      <c r="H307" s="28">
        <f>ROUND('[1]PROPOSED RATES'!Q308,2)</f>
        <v>11.44</v>
      </c>
      <c r="I307" s="11"/>
      <c r="J307" s="29">
        <f t="shared" si="30"/>
        <v>0.15000000000000036</v>
      </c>
      <c r="K307" s="30">
        <f t="shared" si="29"/>
        <v>1.3286093888396844E-2</v>
      </c>
      <c r="M307" s="26"/>
      <c r="N307" s="26"/>
    </row>
    <row r="308" spans="1:14" x14ac:dyDescent="0.2">
      <c r="A308" s="14">
        <f t="shared" si="28"/>
        <v>297</v>
      </c>
      <c r="B308" s="14"/>
      <c r="C308" s="1">
        <v>227.50000000000011</v>
      </c>
      <c r="E308" s="26"/>
      <c r="F308" s="28">
        <f>ROUND('[1]PRESENT RATES'!Q309,2)</f>
        <v>11.33</v>
      </c>
      <c r="G308" s="24"/>
      <c r="H308" s="28">
        <f>ROUND('[1]PROPOSED RATES'!Q309,2)</f>
        <v>11.49</v>
      </c>
      <c r="I308" s="11"/>
      <c r="J308" s="29">
        <f t="shared" si="30"/>
        <v>0.16000000000000014</v>
      </c>
      <c r="K308" s="30">
        <f t="shared" si="29"/>
        <v>1.4121800529567533E-2</v>
      </c>
      <c r="M308" s="26"/>
      <c r="N308" s="26"/>
    </row>
    <row r="309" spans="1:14" x14ac:dyDescent="0.2">
      <c r="A309" s="14">
        <f t="shared" si="28"/>
        <v>298</v>
      </c>
      <c r="B309" s="14"/>
      <c r="C309" s="1">
        <v>232.50000000000011</v>
      </c>
      <c r="E309" s="26"/>
      <c r="F309" s="28">
        <f>ROUND('[1]PRESENT RATES'!Q310,2)</f>
        <v>11.39</v>
      </c>
      <c r="G309" s="24"/>
      <c r="H309" s="28">
        <f>ROUND('[1]PROPOSED RATES'!Q310,2)</f>
        <v>11.53</v>
      </c>
      <c r="I309" s="11"/>
      <c r="J309" s="29">
        <f t="shared" si="30"/>
        <v>0.13999999999999879</v>
      </c>
      <c r="K309" s="30">
        <f t="shared" si="29"/>
        <v>1.229148375768207E-2</v>
      </c>
      <c r="M309" s="26"/>
      <c r="N309" s="26"/>
    </row>
    <row r="310" spans="1:14" x14ac:dyDescent="0.2">
      <c r="A310" s="14">
        <f t="shared" si="28"/>
        <v>299</v>
      </c>
      <c r="B310" s="14"/>
      <c r="C310" s="1">
        <v>237.50000000000011</v>
      </c>
      <c r="E310" s="26"/>
      <c r="F310" s="28">
        <f>ROUND('[1]PRESENT RATES'!Q311,2)</f>
        <v>11.42</v>
      </c>
      <c r="G310" s="24"/>
      <c r="H310" s="28">
        <f>ROUND('[1]PROPOSED RATES'!Q311,2)</f>
        <v>11.56</v>
      </c>
      <c r="I310" s="11"/>
      <c r="J310" s="29">
        <f t="shared" si="30"/>
        <v>0.14000000000000057</v>
      </c>
      <c r="K310" s="30">
        <f t="shared" si="29"/>
        <v>1.2259194395796898E-2</v>
      </c>
      <c r="M310" s="26"/>
      <c r="N310" s="26"/>
    </row>
    <row r="311" spans="1:14" x14ac:dyDescent="0.2">
      <c r="A311" s="14">
        <f t="shared" si="28"/>
        <v>300</v>
      </c>
      <c r="B311" s="14"/>
      <c r="C311" s="1">
        <v>242.50000000000014</v>
      </c>
      <c r="E311" s="26"/>
      <c r="F311" s="28">
        <f>ROUND('[1]PRESENT RATES'!Q312,2)</f>
        <v>11.48</v>
      </c>
      <c r="G311" s="24"/>
      <c r="H311" s="28">
        <f>ROUND('[1]PROPOSED RATES'!Q312,2)</f>
        <v>11.61</v>
      </c>
      <c r="I311" s="11"/>
      <c r="J311" s="29">
        <f t="shared" si="30"/>
        <v>0.12999999999999901</v>
      </c>
      <c r="K311" s="30">
        <f t="shared" si="29"/>
        <v>1.1324041811846602E-2</v>
      </c>
      <c r="M311" s="26"/>
      <c r="N311" s="26"/>
    </row>
    <row r="312" spans="1:14" x14ac:dyDescent="0.2">
      <c r="A312" s="14">
        <f t="shared" si="28"/>
        <v>301</v>
      </c>
      <c r="B312" s="14"/>
      <c r="C312" s="1">
        <v>247.50000000000014</v>
      </c>
      <c r="E312" s="26"/>
      <c r="F312" s="28">
        <f>ROUND('[1]PRESENT RATES'!Q313,2)</f>
        <v>11.53</v>
      </c>
      <c r="G312" s="24"/>
      <c r="H312" s="28">
        <f>ROUND('[1]PROPOSED RATES'!Q313,2)</f>
        <v>11.65</v>
      </c>
      <c r="I312" s="11"/>
      <c r="J312" s="29">
        <f t="shared" si="30"/>
        <v>0.12000000000000099</v>
      </c>
      <c r="K312" s="30">
        <f t="shared" si="29"/>
        <v>1.0407632263660104E-2</v>
      </c>
      <c r="M312" s="26"/>
      <c r="N312" s="26"/>
    </row>
    <row r="313" spans="1:14" x14ac:dyDescent="0.2">
      <c r="A313" s="14">
        <f t="shared" si="28"/>
        <v>302</v>
      </c>
      <c r="B313" s="14"/>
      <c r="C313" s="1">
        <v>252.50000000000011</v>
      </c>
      <c r="E313" s="26"/>
      <c r="F313" s="28">
        <f>ROUND('[1]PRESENT RATES'!Q314,2)</f>
        <v>11.58</v>
      </c>
      <c r="G313" s="24"/>
      <c r="H313" s="28">
        <f>ROUND('[1]PROPOSED RATES'!Q314,2)</f>
        <v>11.7</v>
      </c>
      <c r="I313" s="11"/>
      <c r="J313" s="29">
        <f t="shared" si="30"/>
        <v>0.11999999999999922</v>
      </c>
      <c r="K313" s="30">
        <f t="shared" si="29"/>
        <v>1.0362694300518067E-2</v>
      </c>
      <c r="M313" s="26"/>
      <c r="N313" s="26"/>
    </row>
    <row r="314" spans="1:14" x14ac:dyDescent="0.2">
      <c r="A314" s="14">
        <f t="shared" si="28"/>
        <v>303</v>
      </c>
      <c r="B314" s="14"/>
      <c r="C314" s="1">
        <v>257.50000000000011</v>
      </c>
      <c r="E314" s="26"/>
      <c r="F314" s="28">
        <f>ROUND('[1]PRESENT RATES'!Q315,2)</f>
        <v>11.61</v>
      </c>
      <c r="G314" s="24"/>
      <c r="H314" s="28">
        <f>ROUND('[1]PROPOSED RATES'!Q315,2)</f>
        <v>11.71</v>
      </c>
      <c r="I314" s="11"/>
      <c r="J314" s="29">
        <f t="shared" si="30"/>
        <v>0.10000000000000142</v>
      </c>
      <c r="K314" s="30">
        <f t="shared" si="29"/>
        <v>8.6132644272180377E-3</v>
      </c>
      <c r="M314" s="26"/>
      <c r="N314" s="26"/>
    </row>
    <row r="315" spans="1:14" x14ac:dyDescent="0.2">
      <c r="A315" s="14">
        <f t="shared" si="28"/>
        <v>304</v>
      </c>
      <c r="B315" s="14"/>
      <c r="C315" s="1">
        <v>262.50000000000011</v>
      </c>
      <c r="E315" s="26"/>
      <c r="F315" s="28">
        <f>ROUND('[1]PRESENT RATES'!Q316,2)</f>
        <v>11.65</v>
      </c>
      <c r="G315" s="24"/>
      <c r="H315" s="28">
        <f>ROUND('[1]PROPOSED RATES'!Q316,2)</f>
        <v>11.76</v>
      </c>
      <c r="I315" s="11"/>
      <c r="J315" s="29">
        <f t="shared" si="30"/>
        <v>0.10999999999999943</v>
      </c>
      <c r="K315" s="30">
        <f t="shared" si="29"/>
        <v>9.4420600858368606E-3</v>
      </c>
      <c r="M315" s="26"/>
      <c r="N315" s="26"/>
    </row>
    <row r="316" spans="1:14" x14ac:dyDescent="0.2">
      <c r="A316" s="14">
        <f t="shared" si="28"/>
        <v>305</v>
      </c>
      <c r="B316" s="14"/>
      <c r="C316" s="1">
        <v>267.50000000000011</v>
      </c>
      <c r="E316" s="26"/>
      <c r="F316" s="28">
        <f>ROUND('[1]PRESENT RATES'!Q317,2)</f>
        <v>11.71</v>
      </c>
      <c r="G316" s="24"/>
      <c r="H316" s="28">
        <f>ROUND('[1]PROPOSED RATES'!Q317,2)</f>
        <v>11.81</v>
      </c>
      <c r="I316" s="11"/>
      <c r="J316" s="29">
        <f t="shared" si="30"/>
        <v>9.9999999999999645E-2</v>
      </c>
      <c r="K316" s="30">
        <f t="shared" si="29"/>
        <v>8.5397096498718728E-3</v>
      </c>
      <c r="M316" s="26"/>
      <c r="N316" s="26"/>
    </row>
    <row r="317" spans="1:14" x14ac:dyDescent="0.2">
      <c r="A317" s="14">
        <f t="shared" si="28"/>
        <v>306</v>
      </c>
      <c r="B317" s="14"/>
      <c r="C317" s="1">
        <v>272.50000000000011</v>
      </c>
      <c r="E317" s="26"/>
      <c r="F317" s="28">
        <f>ROUND('[1]PRESENT RATES'!Q318,2)</f>
        <v>11.76</v>
      </c>
      <c r="G317" s="24"/>
      <c r="H317" s="28">
        <f>ROUND('[1]PROPOSED RATES'!Q318,2)</f>
        <v>11.85</v>
      </c>
      <c r="I317" s="11"/>
      <c r="J317" s="29">
        <f t="shared" si="30"/>
        <v>8.9999999999999858E-2</v>
      </c>
      <c r="K317" s="30">
        <f t="shared" si="29"/>
        <v>7.6530612244897836E-3</v>
      </c>
      <c r="M317" s="26"/>
      <c r="N317" s="26"/>
    </row>
    <row r="318" spans="1:14" x14ac:dyDescent="0.2">
      <c r="A318" s="14">
        <f t="shared" si="28"/>
        <v>307</v>
      </c>
      <c r="B318" s="14"/>
      <c r="C318" s="1">
        <v>277.50000000000011</v>
      </c>
      <c r="E318" s="26"/>
      <c r="F318" s="28">
        <f>ROUND('[1]PRESENT RATES'!Q319,2)</f>
        <v>11.79</v>
      </c>
      <c r="G318" s="24"/>
      <c r="H318" s="28">
        <f>ROUND('[1]PROPOSED RATES'!Q319,2)</f>
        <v>11.87</v>
      </c>
      <c r="I318" s="11"/>
      <c r="J318" s="29">
        <f t="shared" si="30"/>
        <v>8.0000000000000071E-2</v>
      </c>
      <c r="K318" s="30">
        <f t="shared" si="29"/>
        <v>6.7854113655640442E-3</v>
      </c>
      <c r="M318" s="26"/>
      <c r="N318" s="26"/>
    </row>
    <row r="319" spans="1:14" x14ac:dyDescent="0.2">
      <c r="A319" s="14">
        <f t="shared" si="28"/>
        <v>308</v>
      </c>
      <c r="B319" s="14"/>
      <c r="C319" s="1">
        <v>282.50000000000011</v>
      </c>
      <c r="E319" s="26"/>
      <c r="F319" s="28">
        <f>ROUND('[1]PRESENT RATES'!Q320,2)</f>
        <v>11.83</v>
      </c>
      <c r="G319" s="24"/>
      <c r="H319" s="28">
        <f>ROUND('[1]PROPOSED RATES'!Q320,2)</f>
        <v>11.91</v>
      </c>
      <c r="I319" s="11"/>
      <c r="J319" s="29">
        <f t="shared" si="30"/>
        <v>8.0000000000000071E-2</v>
      </c>
      <c r="K319" s="30">
        <f t="shared" si="29"/>
        <v>6.7624683009298451E-3</v>
      </c>
      <c r="M319" s="26"/>
      <c r="N319" s="26"/>
    </row>
    <row r="320" spans="1:14" x14ac:dyDescent="0.2">
      <c r="A320" s="14">
        <f t="shared" si="28"/>
        <v>309</v>
      </c>
      <c r="B320" s="14"/>
      <c r="C320" s="1">
        <v>287.50000000000017</v>
      </c>
      <c r="E320" s="26"/>
      <c r="F320" s="28">
        <f>ROUND('[1]PRESENT RATES'!Q321,2)</f>
        <v>11.89</v>
      </c>
      <c r="G320" s="24"/>
      <c r="H320" s="28">
        <f>ROUND('[1]PROPOSED RATES'!Q321,2)</f>
        <v>11.97</v>
      </c>
      <c r="I320" s="11"/>
      <c r="J320" s="29">
        <f t="shared" si="30"/>
        <v>8.0000000000000071E-2</v>
      </c>
      <c r="K320" s="30">
        <f t="shared" si="29"/>
        <v>6.7283431455004263E-3</v>
      </c>
      <c r="M320" s="26"/>
      <c r="N320" s="26"/>
    </row>
    <row r="321" spans="1:14" x14ac:dyDescent="0.2">
      <c r="A321" s="14">
        <f t="shared" si="28"/>
        <v>310</v>
      </c>
      <c r="B321" s="14"/>
      <c r="C321" s="1">
        <v>292.50000000000017</v>
      </c>
      <c r="E321" s="26"/>
      <c r="F321" s="28">
        <f>ROUND('[1]PRESENT RATES'!Q322,2)</f>
        <v>11.96</v>
      </c>
      <c r="G321" s="24"/>
      <c r="H321" s="28">
        <f>ROUND('[1]PROPOSED RATES'!Q322,2)</f>
        <v>12.02</v>
      </c>
      <c r="I321" s="11"/>
      <c r="J321" s="29">
        <f t="shared" si="30"/>
        <v>5.9999999999998721E-2</v>
      </c>
      <c r="K321" s="30">
        <f t="shared" si="29"/>
        <v>5.0167224080266484E-3</v>
      </c>
      <c r="M321" s="26"/>
      <c r="N321" s="26"/>
    </row>
    <row r="322" spans="1:14" x14ac:dyDescent="0.2">
      <c r="A322" s="14">
        <f t="shared" si="28"/>
        <v>311</v>
      </c>
      <c r="B322" s="14"/>
      <c r="C322" s="1">
        <v>297.50000000000017</v>
      </c>
      <c r="E322" s="26"/>
      <c r="F322" s="28">
        <f>ROUND('[1]PRESENT RATES'!Q323,2)</f>
        <v>11.98</v>
      </c>
      <c r="G322" s="24"/>
      <c r="H322" s="28">
        <f>ROUND('[1]PROPOSED RATES'!Q323,2)</f>
        <v>12.04</v>
      </c>
      <c r="I322" s="11"/>
      <c r="J322" s="29">
        <f t="shared" si="30"/>
        <v>5.9999999999998721E-2</v>
      </c>
      <c r="K322" s="30">
        <f t="shared" si="29"/>
        <v>5.0083472454089083E-3</v>
      </c>
      <c r="M322" s="26"/>
      <c r="N322" s="26"/>
    </row>
    <row r="323" spans="1:14" x14ac:dyDescent="0.2">
      <c r="A323" s="14">
        <f t="shared" si="28"/>
        <v>312</v>
      </c>
      <c r="B323" s="14"/>
      <c r="C323" s="1">
        <v>302.50000000000017</v>
      </c>
      <c r="E323" s="26"/>
      <c r="F323" s="28">
        <f>ROUND('[1]PRESENT RATES'!Q324,2)</f>
        <v>12.04</v>
      </c>
      <c r="G323" s="24"/>
      <c r="H323" s="28">
        <f>ROUND('[1]PROPOSED RATES'!Q324,2)</f>
        <v>12.09</v>
      </c>
      <c r="I323" s="11"/>
      <c r="J323" s="29">
        <f t="shared" si="30"/>
        <v>5.0000000000000711E-2</v>
      </c>
      <c r="K323" s="30">
        <f t="shared" si="29"/>
        <v>4.15282392026584E-3</v>
      </c>
      <c r="M323" s="26"/>
      <c r="N323" s="26"/>
    </row>
    <row r="324" spans="1:14" x14ac:dyDescent="0.2">
      <c r="A324" s="14">
        <f t="shared" si="28"/>
        <v>313</v>
      </c>
      <c r="B324" s="14"/>
      <c r="C324" s="1">
        <v>307.50000000000017</v>
      </c>
      <c r="E324" s="26"/>
      <c r="F324" s="28">
        <f>ROUND('[1]PRESENT RATES'!Q325,2)</f>
        <v>12.09</v>
      </c>
      <c r="G324" s="24"/>
      <c r="H324" s="28">
        <f>ROUND('[1]PROPOSED RATES'!Q325,2)</f>
        <v>12.13</v>
      </c>
      <c r="I324" s="11"/>
      <c r="J324" s="29">
        <f t="shared" si="30"/>
        <v>4.0000000000000924E-2</v>
      </c>
      <c r="K324" s="30">
        <f t="shared" si="29"/>
        <v>3.3085194375517719E-3</v>
      </c>
      <c r="M324" s="26"/>
      <c r="N324" s="26"/>
    </row>
    <row r="325" spans="1:14" x14ac:dyDescent="0.2">
      <c r="A325" s="14">
        <f t="shared" si="28"/>
        <v>314</v>
      </c>
      <c r="B325" s="14"/>
      <c r="C325" s="1">
        <v>312.50000000000017</v>
      </c>
      <c r="E325" s="26"/>
      <c r="F325" s="28">
        <f>ROUND('[1]PRESENT RATES'!Q326,2)</f>
        <v>12.1</v>
      </c>
      <c r="G325" s="24"/>
      <c r="H325" s="28">
        <f>ROUND('[1]PROPOSED RATES'!Q326,2)</f>
        <v>12.16</v>
      </c>
      <c r="I325" s="11"/>
      <c r="J325" s="29">
        <f t="shared" si="30"/>
        <v>6.0000000000000497E-2</v>
      </c>
      <c r="K325" s="30">
        <f t="shared" si="29"/>
        <v>4.9586776859504543E-3</v>
      </c>
      <c r="M325" s="26"/>
      <c r="N325" s="26"/>
    </row>
    <row r="326" spans="1:14" x14ac:dyDescent="0.2">
      <c r="A326" s="14">
        <f t="shared" si="28"/>
        <v>315</v>
      </c>
      <c r="B326" s="14"/>
      <c r="C326" s="1">
        <v>317.50000000000017</v>
      </c>
      <c r="E326" s="26"/>
      <c r="F326" s="28">
        <f>ROUND('[1]PRESENT RATES'!Q327,2)</f>
        <v>12.16</v>
      </c>
      <c r="G326" s="24"/>
      <c r="H326" s="28">
        <f>ROUND('[1]PROPOSED RATES'!Q327,2)</f>
        <v>12.21</v>
      </c>
      <c r="I326" s="11"/>
      <c r="J326" s="29">
        <f t="shared" si="30"/>
        <v>5.0000000000000711E-2</v>
      </c>
      <c r="K326" s="30">
        <f t="shared" si="29"/>
        <v>4.1118421052632166E-3</v>
      </c>
      <c r="M326" s="26"/>
      <c r="N326" s="26"/>
    </row>
    <row r="327" spans="1:14" x14ac:dyDescent="0.2">
      <c r="A327" s="14">
        <f t="shared" si="28"/>
        <v>316</v>
      </c>
      <c r="B327" s="14"/>
      <c r="C327" s="1">
        <v>322.50000000000017</v>
      </c>
      <c r="E327" s="26"/>
      <c r="F327" s="28">
        <f>ROUND('[1]PRESENT RATES'!Q328,2)</f>
        <v>12.22</v>
      </c>
      <c r="G327" s="24"/>
      <c r="H327" s="28">
        <f>ROUND('[1]PROPOSED RATES'!Q328,2)</f>
        <v>12.25</v>
      </c>
      <c r="I327" s="11"/>
      <c r="J327" s="29">
        <f t="shared" si="30"/>
        <v>2.9999999999999361E-2</v>
      </c>
      <c r="K327" s="30">
        <f t="shared" si="29"/>
        <v>2.4549918166938919E-3</v>
      </c>
      <c r="M327" s="26"/>
      <c r="N327" s="26"/>
    </row>
    <row r="328" spans="1:14" x14ac:dyDescent="0.2">
      <c r="A328" s="14">
        <f t="shared" si="28"/>
        <v>317</v>
      </c>
      <c r="B328" s="14"/>
      <c r="C328" s="1">
        <v>327.50000000000017</v>
      </c>
      <c r="E328" s="26"/>
      <c r="F328" s="28">
        <f>ROUND('[1]PRESENT RATES'!Q329,2)</f>
        <v>12.26</v>
      </c>
      <c r="G328" s="24"/>
      <c r="H328" s="28">
        <f>ROUND('[1]PROPOSED RATES'!Q329,2)</f>
        <v>12.3</v>
      </c>
      <c r="I328" s="11"/>
      <c r="J328" s="29">
        <f t="shared" si="30"/>
        <v>4.0000000000000924E-2</v>
      </c>
      <c r="K328" s="30">
        <f t="shared" si="29"/>
        <v>3.2626427406199777E-3</v>
      </c>
      <c r="M328" s="26"/>
      <c r="N328" s="26"/>
    </row>
    <row r="329" spans="1:14" x14ac:dyDescent="0.2">
      <c r="A329" s="14">
        <f t="shared" si="28"/>
        <v>318</v>
      </c>
      <c r="B329" s="14"/>
      <c r="C329" s="1">
        <v>332.50000000000017</v>
      </c>
      <c r="E329" s="26"/>
      <c r="F329" s="28">
        <f>ROUND('[1]PRESENT RATES'!Q330,2)</f>
        <v>12.29</v>
      </c>
      <c r="G329" s="24"/>
      <c r="H329" s="28">
        <f>ROUND('[1]PROPOSED RATES'!Q330,2)</f>
        <v>12.32</v>
      </c>
      <c r="I329" s="11"/>
      <c r="J329" s="29">
        <f t="shared" si="30"/>
        <v>3.0000000000001137E-2</v>
      </c>
      <c r="K329" s="30">
        <f t="shared" si="29"/>
        <v>2.4410089503662442E-3</v>
      </c>
      <c r="M329" s="26"/>
      <c r="N329" s="26"/>
    </row>
    <row r="330" spans="1:14" x14ac:dyDescent="0.2">
      <c r="A330" s="14">
        <f t="shared" si="28"/>
        <v>319</v>
      </c>
      <c r="B330" s="14"/>
      <c r="C330" s="1">
        <v>337.50000000000017</v>
      </c>
      <c r="E330" s="32"/>
      <c r="F330" s="28">
        <f>ROUND('[1]PRESENT RATES'!Q331,2)</f>
        <v>12.34</v>
      </c>
      <c r="G330" s="24"/>
      <c r="H330" s="28">
        <f>ROUND('[1]PROPOSED RATES'!Q331,2)</f>
        <v>12.36</v>
      </c>
      <c r="I330" s="11"/>
      <c r="J330" s="29">
        <f t="shared" si="30"/>
        <v>1.9999999999999574E-2</v>
      </c>
      <c r="K330" s="30">
        <f t="shared" si="29"/>
        <v>1.6207455429497223E-3</v>
      </c>
      <c r="M330" s="26"/>
      <c r="N330" s="26"/>
    </row>
    <row r="331" spans="1:14" x14ac:dyDescent="0.2">
      <c r="A331" s="14">
        <f t="shared" si="28"/>
        <v>320</v>
      </c>
      <c r="B331" s="14"/>
      <c r="C331" s="1">
        <v>342.50000000000017</v>
      </c>
      <c r="E331" s="32"/>
      <c r="F331" s="28">
        <f>ROUND('[1]PRESENT RATES'!Q332,2)</f>
        <v>12.4</v>
      </c>
      <c r="G331" s="24"/>
      <c r="H331" s="28">
        <f>ROUND('[1]PROPOSED RATES'!Q332,2)</f>
        <v>12.41</v>
      </c>
      <c r="I331" s="11"/>
      <c r="J331" s="29">
        <f t="shared" si="30"/>
        <v>9.9999999999997868E-3</v>
      </c>
      <c r="K331" s="30">
        <f t="shared" si="29"/>
        <v>8.0645161290320857E-4</v>
      </c>
      <c r="M331" s="26"/>
      <c r="N331" s="26"/>
    </row>
    <row r="332" spans="1:14" x14ac:dyDescent="0.2">
      <c r="A332" s="14">
        <f t="shared" ref="A332:A395" si="31">A331+1</f>
        <v>321</v>
      </c>
      <c r="B332" s="14"/>
      <c r="C332" s="1">
        <v>347.50000000000017</v>
      </c>
      <c r="E332" s="32"/>
      <c r="F332" s="28">
        <f>ROUND('[1]PRESENT RATES'!Q333,2)</f>
        <v>12.45</v>
      </c>
      <c r="G332" s="24"/>
      <c r="H332" s="28">
        <f>ROUND('[1]PROPOSED RATES'!Q333,2)</f>
        <v>12.45</v>
      </c>
      <c r="I332" s="11"/>
      <c r="J332" s="29">
        <f t="shared" si="30"/>
        <v>0</v>
      </c>
      <c r="K332" s="30">
        <f t="shared" si="29"/>
        <v>0</v>
      </c>
      <c r="M332" s="26"/>
      <c r="N332" s="26"/>
    </row>
    <row r="333" spans="1:14" x14ac:dyDescent="0.2">
      <c r="A333" s="14">
        <f t="shared" si="31"/>
        <v>322</v>
      </c>
      <c r="B333" s="14"/>
      <c r="C333" s="1">
        <v>352.50000000000023</v>
      </c>
      <c r="E333" s="32"/>
      <c r="F333" s="28">
        <f>ROUND('[1]PRESENT RATES'!Q334,2)</f>
        <v>12.48</v>
      </c>
      <c r="G333" s="24"/>
      <c r="H333" s="28">
        <f>ROUND('[1]PROPOSED RATES'!Q334,2)</f>
        <v>12.48</v>
      </c>
      <c r="I333" s="11"/>
      <c r="J333" s="29">
        <f t="shared" si="30"/>
        <v>0</v>
      </c>
      <c r="K333" s="30">
        <f t="shared" si="29"/>
        <v>0</v>
      </c>
      <c r="M333" s="26"/>
      <c r="N333" s="26"/>
    </row>
    <row r="334" spans="1:14" x14ac:dyDescent="0.2">
      <c r="A334" s="14">
        <f t="shared" si="31"/>
        <v>323</v>
      </c>
      <c r="B334" s="14"/>
      <c r="C334" s="1">
        <v>357.50000000000023</v>
      </c>
      <c r="E334" s="32"/>
      <c r="F334" s="28">
        <f>ROUND('[1]PRESENT RATES'!Q335,2)</f>
        <v>12.53</v>
      </c>
      <c r="G334" s="24"/>
      <c r="H334" s="28">
        <f>ROUND('[1]PROPOSED RATES'!Q335,2)</f>
        <v>12.53</v>
      </c>
      <c r="I334" s="11"/>
      <c r="J334" s="29">
        <f t="shared" si="30"/>
        <v>0</v>
      </c>
      <c r="K334" s="30">
        <f t="shared" si="29"/>
        <v>0</v>
      </c>
      <c r="M334" s="26"/>
      <c r="N334" s="26"/>
    </row>
    <row r="335" spans="1:14" x14ac:dyDescent="0.2">
      <c r="A335" s="14">
        <f t="shared" si="31"/>
        <v>324</v>
      </c>
      <c r="B335" s="14"/>
      <c r="C335" s="1">
        <v>362.50000000000023</v>
      </c>
      <c r="E335" s="32"/>
      <c r="F335" s="28">
        <f>ROUND('[1]PRESENT RATES'!Q336,2)</f>
        <v>12.57</v>
      </c>
      <c r="G335" s="24"/>
      <c r="H335" s="28">
        <f>ROUND('[1]PROPOSED RATES'!Q336,2)</f>
        <v>12.56</v>
      </c>
      <c r="I335" s="11"/>
      <c r="J335" s="29">
        <f t="shared" si="30"/>
        <v>-9.9999999999997868E-3</v>
      </c>
      <c r="K335" s="30">
        <f t="shared" si="29"/>
        <v>-7.9554494828956138E-4</v>
      </c>
      <c r="M335" s="26"/>
      <c r="N335" s="26"/>
    </row>
    <row r="336" spans="1:14" x14ac:dyDescent="0.2">
      <c r="A336" s="14">
        <f t="shared" si="31"/>
        <v>325</v>
      </c>
      <c r="B336" s="14"/>
      <c r="C336" s="1">
        <v>367.50000000000023</v>
      </c>
      <c r="E336" s="32"/>
      <c r="F336" s="28">
        <f>ROUND('[1]PRESENT RATES'!Q337,2)</f>
        <v>12.63</v>
      </c>
      <c r="G336" s="24"/>
      <c r="H336" s="28">
        <f>ROUND('[1]PROPOSED RATES'!Q337,2)</f>
        <v>12.61</v>
      </c>
      <c r="I336" s="11"/>
      <c r="J336" s="29">
        <f t="shared" si="30"/>
        <v>-2.000000000000135E-2</v>
      </c>
      <c r="K336" s="30">
        <f t="shared" si="29"/>
        <v>-1.583531274742783E-3</v>
      </c>
      <c r="M336" s="26"/>
      <c r="N336" s="26"/>
    </row>
    <row r="337" spans="1:14" x14ac:dyDescent="0.2">
      <c r="A337" s="14">
        <f t="shared" si="31"/>
        <v>326</v>
      </c>
      <c r="B337" s="14"/>
      <c r="C337" s="1">
        <v>372.50000000000023</v>
      </c>
      <c r="E337" s="32"/>
      <c r="F337" s="28">
        <f>ROUND('[1]PRESENT RATES'!Q338,2)</f>
        <v>12.66</v>
      </c>
      <c r="G337" s="24"/>
      <c r="H337" s="28">
        <f>ROUND('[1]PROPOSED RATES'!Q338,2)</f>
        <v>12.64</v>
      </c>
      <c r="I337" s="11"/>
      <c r="J337" s="29">
        <f t="shared" si="30"/>
        <v>-1.9999999999999574E-2</v>
      </c>
      <c r="K337" s="30">
        <f t="shared" si="29"/>
        <v>-1.5797788309636315E-3</v>
      </c>
      <c r="M337" s="26"/>
      <c r="N337" s="26"/>
    </row>
    <row r="338" spans="1:14" x14ac:dyDescent="0.2">
      <c r="A338" s="14">
        <f t="shared" si="31"/>
        <v>327</v>
      </c>
      <c r="B338" s="14"/>
      <c r="C338" s="1">
        <v>377.50000000000023</v>
      </c>
      <c r="F338" s="28">
        <f>ROUND('[1]PRESENT RATES'!Q339,2)</f>
        <v>12.72</v>
      </c>
      <c r="G338" s="24"/>
      <c r="H338" s="28">
        <f>ROUND('[1]PROPOSED RATES'!Q339,2)</f>
        <v>12.68</v>
      </c>
      <c r="I338" s="11"/>
      <c r="J338" s="29">
        <f t="shared" si="30"/>
        <v>-4.0000000000000924E-2</v>
      </c>
      <c r="K338" s="30">
        <f t="shared" si="29"/>
        <v>-3.1446540880503871E-3</v>
      </c>
      <c r="M338" s="26"/>
      <c r="N338" s="26"/>
    </row>
    <row r="339" spans="1:14" x14ac:dyDescent="0.2">
      <c r="A339" s="14">
        <f t="shared" si="31"/>
        <v>328</v>
      </c>
      <c r="B339" s="14"/>
      <c r="C339" s="1">
        <v>382.50000000000023</v>
      </c>
      <c r="E339" s="26"/>
      <c r="F339" s="28">
        <f>ROUND('[1]PRESENT RATES'!Q340,2)</f>
        <v>12.76</v>
      </c>
      <c r="G339" s="24"/>
      <c r="H339" s="28">
        <f>ROUND('[1]PROPOSED RATES'!Q340,2)</f>
        <v>12.73</v>
      </c>
      <c r="I339" s="11"/>
      <c r="J339" s="29">
        <f t="shared" si="30"/>
        <v>-2.9999999999999361E-2</v>
      </c>
      <c r="K339" s="30">
        <f t="shared" si="29"/>
        <v>-2.3510971786833354E-3</v>
      </c>
      <c r="M339" s="26"/>
      <c r="N339" s="26"/>
    </row>
    <row r="340" spans="1:14" x14ac:dyDescent="0.2">
      <c r="A340" s="14">
        <f t="shared" si="31"/>
        <v>329</v>
      </c>
      <c r="B340" s="14"/>
      <c r="C340" s="1">
        <v>387.50000000000023</v>
      </c>
      <c r="E340" s="26"/>
      <c r="F340" s="28">
        <f>ROUND('[1]PRESENT RATES'!Q341,2)</f>
        <v>12.79</v>
      </c>
      <c r="G340" s="24"/>
      <c r="H340" s="28">
        <f>ROUND('[1]PROPOSED RATES'!Q341,2)</f>
        <v>12.75</v>
      </c>
      <c r="I340" s="11"/>
      <c r="J340" s="29">
        <f t="shared" si="30"/>
        <v>-3.9999999999999147E-2</v>
      </c>
      <c r="K340" s="30">
        <f t="shared" si="29"/>
        <v>-3.1274433150898476E-3</v>
      </c>
      <c r="M340" s="26"/>
      <c r="N340" s="26"/>
    </row>
    <row r="341" spans="1:14" x14ac:dyDescent="0.2">
      <c r="A341" s="14">
        <f t="shared" si="31"/>
        <v>330</v>
      </c>
      <c r="B341" s="14"/>
      <c r="C341" s="2">
        <v>392.50000000000023</v>
      </c>
      <c r="E341" s="26"/>
      <c r="F341" s="28">
        <f>ROUND('[1]PRESENT RATES'!Q342,2)</f>
        <v>12.84</v>
      </c>
      <c r="G341" s="24"/>
      <c r="H341" s="28">
        <f>ROUND('[1]PROPOSED RATES'!Q342,2)</f>
        <v>12.79</v>
      </c>
      <c r="I341" s="11"/>
      <c r="J341" s="29">
        <f t="shared" si="30"/>
        <v>-5.0000000000000711E-2</v>
      </c>
      <c r="K341" s="30">
        <f t="shared" si="29"/>
        <v>-3.8940809968847907E-3</v>
      </c>
      <c r="M341" s="26"/>
      <c r="N341" s="26"/>
    </row>
    <row r="342" spans="1:14" x14ac:dyDescent="0.2">
      <c r="A342" s="14">
        <f t="shared" si="31"/>
        <v>331</v>
      </c>
      <c r="B342" s="14"/>
      <c r="C342" s="2">
        <v>397.50000000000023</v>
      </c>
      <c r="E342" s="26"/>
      <c r="F342" s="28">
        <f>ROUND('[1]PRESENT RATES'!Q343,2)</f>
        <v>12.89</v>
      </c>
      <c r="G342" s="24"/>
      <c r="H342" s="28">
        <f>ROUND('[1]PROPOSED RATES'!Q343,2)</f>
        <v>12.84</v>
      </c>
      <c r="I342" s="11"/>
      <c r="J342" s="29">
        <f t="shared" si="30"/>
        <v>-5.0000000000000711E-2</v>
      </c>
      <c r="K342" s="30">
        <f t="shared" si="29"/>
        <v>-3.8789759503491629E-3</v>
      </c>
      <c r="M342" s="26"/>
      <c r="N342" s="26"/>
    </row>
    <row r="343" spans="1:14" x14ac:dyDescent="0.2">
      <c r="A343" s="14">
        <f t="shared" si="31"/>
        <v>332</v>
      </c>
      <c r="B343" s="14"/>
      <c r="C343" s="2" t="s">
        <v>36</v>
      </c>
      <c r="E343" s="32"/>
      <c r="F343" s="28"/>
      <c r="G343" s="24"/>
      <c r="H343" s="28"/>
      <c r="I343" s="11"/>
      <c r="M343" s="26"/>
      <c r="N343" s="26"/>
    </row>
    <row r="344" spans="1:14" x14ac:dyDescent="0.2">
      <c r="A344" s="14">
        <f t="shared" si="31"/>
        <v>333</v>
      </c>
      <c r="B344" s="14"/>
      <c r="C344" s="2">
        <v>175</v>
      </c>
      <c r="D344" s="2">
        <v>7000</v>
      </c>
      <c r="E344" s="32"/>
      <c r="F344" s="28">
        <f>ROUND('[1]PRESENT RATES'!Q345,2)</f>
        <v>5.26</v>
      </c>
      <c r="G344" s="24"/>
      <c r="H344" s="28">
        <f>ROUND('[1]PROPOSED RATES'!Q345,2)</f>
        <v>6.52</v>
      </c>
      <c r="I344" s="11"/>
      <c r="J344" s="29">
        <f>H344-F344</f>
        <v>1.2599999999999998</v>
      </c>
      <c r="K344" s="30">
        <f t="shared" ref="K344:K405" si="32">IFERROR(J344/ABS(F344),0)</f>
        <v>0.23954372623574141</v>
      </c>
      <c r="M344" s="26"/>
      <c r="N344" s="26"/>
    </row>
    <row r="345" spans="1:14" x14ac:dyDescent="0.2">
      <c r="A345" s="14">
        <f t="shared" si="31"/>
        <v>334</v>
      </c>
      <c r="B345" s="14"/>
      <c r="C345" s="2">
        <v>250</v>
      </c>
      <c r="D345" s="2">
        <v>10000</v>
      </c>
      <c r="E345" s="32"/>
      <c r="F345" s="28">
        <f>ROUND('[1]PRESENT RATES'!Q346,2)</f>
        <v>7.31</v>
      </c>
      <c r="G345" s="24"/>
      <c r="H345" s="28">
        <f>ROUND('[1]PROPOSED RATES'!Q346,2)</f>
        <v>9.07</v>
      </c>
      <c r="I345" s="11"/>
      <c r="J345" s="29">
        <f>H345-F345</f>
        <v>1.7600000000000007</v>
      </c>
      <c r="K345" s="30">
        <f t="shared" si="32"/>
        <v>0.24076607387140914</v>
      </c>
      <c r="M345" s="26"/>
      <c r="N345" s="26"/>
    </row>
    <row r="346" spans="1:14" x14ac:dyDescent="0.2">
      <c r="A346" s="14">
        <f t="shared" si="31"/>
        <v>335</v>
      </c>
      <c r="B346" s="14"/>
      <c r="C346" s="2">
        <v>400</v>
      </c>
      <c r="D346" s="2">
        <v>20000</v>
      </c>
      <c r="E346" s="32"/>
      <c r="F346" s="28">
        <f>ROUND('[1]PRESENT RATES'!Q347,2)</f>
        <v>11.55</v>
      </c>
      <c r="G346" s="24"/>
      <c r="H346" s="28">
        <f>ROUND('[1]PROPOSED RATES'!Q347,2)</f>
        <v>14.3</v>
      </c>
      <c r="I346" s="11"/>
      <c r="J346" s="29">
        <f>H346-F346</f>
        <v>2.75</v>
      </c>
      <c r="K346" s="30">
        <f t="shared" si="32"/>
        <v>0.23809523809523808</v>
      </c>
      <c r="M346" s="26"/>
      <c r="N346" s="26"/>
    </row>
    <row r="347" spans="1:14" x14ac:dyDescent="0.2">
      <c r="A347" s="14">
        <f t="shared" si="31"/>
        <v>336</v>
      </c>
      <c r="B347" s="14"/>
      <c r="C347" s="2">
        <v>700</v>
      </c>
      <c r="D347" s="2">
        <v>35000</v>
      </c>
      <c r="E347" s="32"/>
      <c r="F347" s="28">
        <f>ROUND('[1]PRESENT RATES'!Q348,2)</f>
        <v>19.54</v>
      </c>
      <c r="G347" s="24"/>
      <c r="H347" s="28">
        <f>ROUND('[1]PROPOSED RATES'!Q348,2)</f>
        <v>24.21</v>
      </c>
      <c r="I347" s="11"/>
      <c r="J347" s="29">
        <f t="shared" ref="J347:J348" si="33">H347-F347</f>
        <v>4.6700000000000017</v>
      </c>
      <c r="K347" s="30">
        <f t="shared" si="32"/>
        <v>0.23899692937563982</v>
      </c>
      <c r="M347" s="26"/>
      <c r="N347" s="26"/>
    </row>
    <row r="348" spans="1:14" x14ac:dyDescent="0.2">
      <c r="A348" s="14">
        <f t="shared" si="31"/>
        <v>337</v>
      </c>
      <c r="B348" s="14"/>
      <c r="C348" s="2">
        <v>1000</v>
      </c>
      <c r="D348" s="2">
        <v>55000</v>
      </c>
      <c r="E348" s="32"/>
      <c r="F348" s="28">
        <f>ROUND('[1]PRESENT RATES'!Q349,2)</f>
        <v>27.58</v>
      </c>
      <c r="G348" s="24"/>
      <c r="H348" s="28">
        <f>ROUND('[1]PROPOSED RATES'!Q349,2)</f>
        <v>34.200000000000003</v>
      </c>
      <c r="I348" s="11"/>
      <c r="J348" s="29">
        <f t="shared" si="33"/>
        <v>6.6200000000000045</v>
      </c>
      <c r="K348" s="30">
        <f t="shared" si="32"/>
        <v>0.24002900652646864</v>
      </c>
      <c r="M348" s="26"/>
      <c r="N348" s="26"/>
    </row>
    <row r="349" spans="1:14" x14ac:dyDescent="0.2">
      <c r="A349" s="14">
        <f t="shared" si="31"/>
        <v>338</v>
      </c>
      <c r="B349" s="14"/>
      <c r="C349" s="2" t="s">
        <v>37</v>
      </c>
      <c r="F349" s="28"/>
      <c r="G349" s="24"/>
      <c r="H349" s="28"/>
      <c r="I349" s="11"/>
      <c r="M349" s="26"/>
      <c r="N349" s="26"/>
    </row>
    <row r="350" spans="1:14" x14ac:dyDescent="0.2">
      <c r="A350" s="14">
        <f t="shared" si="31"/>
        <v>339</v>
      </c>
      <c r="B350" s="14"/>
      <c r="C350" s="2">
        <v>175</v>
      </c>
      <c r="D350" s="2">
        <v>7000</v>
      </c>
      <c r="E350" s="26"/>
      <c r="F350" s="28">
        <f>ROUND('[1]PRESENT RATES'!Q351,2)</f>
        <v>4.83</v>
      </c>
      <c r="G350" s="24"/>
      <c r="H350" s="28">
        <f>ROUND('[1]PROPOSED RATES'!Q351,2)</f>
        <v>5.97</v>
      </c>
      <c r="I350" s="11"/>
      <c r="J350" s="29">
        <f>H350-F350</f>
        <v>1.1399999999999997</v>
      </c>
      <c r="K350" s="30">
        <f t="shared" si="32"/>
        <v>0.23602484472049681</v>
      </c>
      <c r="M350" s="26"/>
      <c r="N350" s="26"/>
    </row>
    <row r="351" spans="1:14" x14ac:dyDescent="0.2">
      <c r="A351" s="14">
        <f t="shared" si="31"/>
        <v>340</v>
      </c>
      <c r="B351" s="14"/>
      <c r="C351" s="2" t="s">
        <v>38</v>
      </c>
      <c r="E351" s="32"/>
      <c r="F351" s="28"/>
      <c r="G351" s="24"/>
      <c r="H351" s="28"/>
      <c r="I351" s="11"/>
      <c r="M351" s="26"/>
      <c r="N351" s="26"/>
    </row>
    <row r="352" spans="1:14" x14ac:dyDescent="0.2">
      <c r="A352" s="14">
        <f t="shared" si="31"/>
        <v>341</v>
      </c>
      <c r="B352" s="14"/>
      <c r="C352" s="2">
        <v>175</v>
      </c>
      <c r="D352" s="2">
        <v>7000</v>
      </c>
      <c r="E352" s="32"/>
      <c r="F352" s="28">
        <f>ROUND('[1]PRESENT RATES'!Q353,2)</f>
        <v>6.59</v>
      </c>
      <c r="G352" s="24"/>
      <c r="H352" s="28">
        <f>ROUND('[1]PROPOSED RATES'!Q353,2)</f>
        <v>8.9</v>
      </c>
      <c r="I352" s="11"/>
      <c r="J352" s="29">
        <f t="shared" ref="J352:J361" si="34">H352-F352</f>
        <v>2.3100000000000005</v>
      </c>
      <c r="K352" s="30">
        <f t="shared" si="32"/>
        <v>0.35053110773899859</v>
      </c>
      <c r="M352" s="26"/>
      <c r="N352" s="26"/>
    </row>
    <row r="353" spans="1:14" x14ac:dyDescent="0.2">
      <c r="A353" s="14">
        <f t="shared" si="31"/>
        <v>342</v>
      </c>
      <c r="B353" s="14"/>
      <c r="C353" s="2">
        <v>250</v>
      </c>
      <c r="D353" s="2">
        <v>10000</v>
      </c>
      <c r="E353" s="32"/>
      <c r="F353" s="28">
        <f>ROUND('[1]PRESENT RATES'!Q354,2)</f>
        <v>7.95</v>
      </c>
      <c r="G353" s="24"/>
      <c r="H353" s="28">
        <f>ROUND('[1]PROPOSED RATES'!Q354,2)</f>
        <v>10.75</v>
      </c>
      <c r="I353" s="11"/>
      <c r="J353" s="29">
        <f t="shared" si="34"/>
        <v>2.8</v>
      </c>
      <c r="K353" s="30">
        <f t="shared" si="32"/>
        <v>0.3522012578616352</v>
      </c>
      <c r="M353" s="26"/>
      <c r="N353" s="26"/>
    </row>
    <row r="354" spans="1:14" x14ac:dyDescent="0.2">
      <c r="A354" s="14">
        <f t="shared" si="31"/>
        <v>343</v>
      </c>
      <c r="B354" s="14"/>
      <c r="C354" s="2">
        <v>400</v>
      </c>
      <c r="D354" s="2">
        <v>20000</v>
      </c>
      <c r="E354" s="32"/>
      <c r="F354" s="28">
        <f>ROUND('[1]PRESENT RATES'!Q355,2)</f>
        <v>14.15</v>
      </c>
      <c r="G354" s="24"/>
      <c r="H354" s="28">
        <f>ROUND('[1]PROPOSED RATES'!Q355,2)</f>
        <v>19.13</v>
      </c>
      <c r="I354" s="11"/>
      <c r="J354" s="29">
        <f t="shared" si="34"/>
        <v>4.9799999999999986</v>
      </c>
      <c r="K354" s="30">
        <f t="shared" si="32"/>
        <v>0.35194346289752637</v>
      </c>
      <c r="M354" s="26"/>
      <c r="N354" s="26"/>
    </row>
    <row r="355" spans="1:14" x14ac:dyDescent="0.2">
      <c r="A355" s="14">
        <f t="shared" si="31"/>
        <v>344</v>
      </c>
      <c r="B355" s="14"/>
      <c r="C355" s="2">
        <v>700</v>
      </c>
      <c r="D355" s="2">
        <v>35000</v>
      </c>
      <c r="E355" s="32"/>
      <c r="F355" s="28">
        <f>ROUND('[1]PRESENT RATES'!Q356,2)</f>
        <v>24.81</v>
      </c>
      <c r="G355" s="24"/>
      <c r="H355" s="28">
        <f>ROUND('[1]PROPOSED RATES'!Q356,2)</f>
        <v>33.53</v>
      </c>
      <c r="I355" s="11"/>
      <c r="J355" s="29">
        <f t="shared" si="34"/>
        <v>8.7200000000000024</v>
      </c>
      <c r="K355" s="30">
        <f t="shared" si="32"/>
        <v>0.35147118097541324</v>
      </c>
      <c r="M355" s="26"/>
      <c r="N355" s="26"/>
    </row>
    <row r="356" spans="1:14" x14ac:dyDescent="0.2">
      <c r="A356" s="14">
        <f t="shared" si="31"/>
        <v>345</v>
      </c>
      <c r="B356" s="14"/>
      <c r="C356" s="2" t="s">
        <v>39</v>
      </c>
      <c r="E356" s="32"/>
      <c r="F356" s="28"/>
      <c r="G356" s="24"/>
      <c r="H356" s="28"/>
      <c r="I356" s="11"/>
      <c r="J356" s="29"/>
      <c r="K356" s="30"/>
      <c r="M356" s="26"/>
      <c r="N356" s="26"/>
    </row>
    <row r="357" spans="1:14" x14ac:dyDescent="0.2">
      <c r="A357" s="14">
        <f t="shared" si="31"/>
        <v>346</v>
      </c>
      <c r="B357" s="14"/>
      <c r="C357" s="2">
        <v>175</v>
      </c>
      <c r="D357" s="2">
        <v>7000</v>
      </c>
      <c r="E357" s="32"/>
      <c r="F357" s="28">
        <f>ROUND('[1]PRESENT RATES'!Q358,2)</f>
        <v>6.74</v>
      </c>
      <c r="G357" s="24"/>
      <c r="H357" s="28">
        <f>ROUND('[1]PROPOSED RATES'!Q358,2)</f>
        <v>8.2799999999999994</v>
      </c>
      <c r="I357" s="11"/>
      <c r="J357" s="29">
        <f t="shared" si="34"/>
        <v>1.5399999999999991</v>
      </c>
      <c r="K357" s="30">
        <f t="shared" si="32"/>
        <v>0.22848664688427286</v>
      </c>
      <c r="M357" s="26"/>
      <c r="N357" s="26"/>
    </row>
    <row r="358" spans="1:14" x14ac:dyDescent="0.2">
      <c r="A358" s="14">
        <f t="shared" si="31"/>
        <v>347</v>
      </c>
      <c r="B358" s="14"/>
      <c r="C358" s="2">
        <v>250</v>
      </c>
      <c r="D358" s="2">
        <v>10000</v>
      </c>
      <c r="E358" s="32"/>
      <c r="F358" s="28">
        <f>ROUND('[1]PRESENT RATES'!Q359,2)</f>
        <v>8.7899999999999991</v>
      </c>
      <c r="G358" s="24"/>
      <c r="H358" s="28">
        <f>ROUND('[1]PROPOSED RATES'!Q359,2)</f>
        <v>10.82</v>
      </c>
      <c r="I358" s="11"/>
      <c r="J358" s="29">
        <f t="shared" si="34"/>
        <v>2.0300000000000011</v>
      </c>
      <c r="K358" s="30">
        <f t="shared" si="32"/>
        <v>0.23094425483503997</v>
      </c>
      <c r="M358" s="26"/>
      <c r="N358" s="26"/>
    </row>
    <row r="359" spans="1:14" x14ac:dyDescent="0.2">
      <c r="A359" s="14">
        <f t="shared" si="31"/>
        <v>348</v>
      </c>
      <c r="B359" s="14"/>
      <c r="C359" s="2">
        <v>400</v>
      </c>
      <c r="D359" s="2">
        <v>20000</v>
      </c>
      <c r="E359" s="32"/>
      <c r="F359" s="28">
        <f>ROUND('[1]PRESENT RATES'!Q360,2)</f>
        <v>13.04</v>
      </c>
      <c r="G359" s="24"/>
      <c r="H359" s="28">
        <f>ROUND('[1]PROPOSED RATES'!Q360,2)</f>
        <v>16.059999999999999</v>
      </c>
      <c r="I359" s="11"/>
      <c r="J359" s="29">
        <f t="shared" si="34"/>
        <v>3.0199999999999996</v>
      </c>
      <c r="K359" s="30">
        <f t="shared" si="32"/>
        <v>0.23159509202453987</v>
      </c>
      <c r="M359" s="26"/>
      <c r="N359" s="26"/>
    </row>
    <row r="360" spans="1:14" x14ac:dyDescent="0.2">
      <c r="A360" s="14">
        <f t="shared" si="31"/>
        <v>349</v>
      </c>
      <c r="B360" s="14"/>
      <c r="C360" s="2" t="s">
        <v>40</v>
      </c>
      <c r="E360" s="32"/>
      <c r="F360" s="28"/>
      <c r="G360" s="24"/>
      <c r="H360" s="28"/>
      <c r="I360" s="11"/>
      <c r="J360" s="29"/>
      <c r="K360" s="30"/>
      <c r="M360" s="26"/>
      <c r="N360" s="26"/>
    </row>
    <row r="361" spans="1:14" x14ac:dyDescent="0.2">
      <c r="A361" s="14">
        <f t="shared" si="31"/>
        <v>350</v>
      </c>
      <c r="B361" s="14"/>
      <c r="C361" s="2">
        <v>175</v>
      </c>
      <c r="D361" s="2">
        <v>7000</v>
      </c>
      <c r="E361" s="32"/>
      <c r="F361" s="28">
        <f>ROUND('[1]PRESENT RATES'!Q362,2)</f>
        <v>8.07</v>
      </c>
      <c r="G361" s="24"/>
      <c r="H361" s="28">
        <f>ROUND('[1]PROPOSED RATES'!Q362,2)</f>
        <v>10.66</v>
      </c>
      <c r="I361" s="11"/>
      <c r="J361" s="29">
        <f t="shared" si="34"/>
        <v>2.59</v>
      </c>
      <c r="K361" s="30">
        <f t="shared" si="32"/>
        <v>0.3209417596034696</v>
      </c>
      <c r="M361" s="26"/>
      <c r="N361" s="26"/>
    </row>
    <row r="362" spans="1:14" x14ac:dyDescent="0.2">
      <c r="A362" s="14">
        <f t="shared" si="31"/>
        <v>351</v>
      </c>
      <c r="B362" s="14"/>
      <c r="C362" s="2" t="s">
        <v>41</v>
      </c>
      <c r="E362" s="32"/>
      <c r="F362" s="28"/>
      <c r="G362" s="24"/>
      <c r="H362" s="28"/>
      <c r="I362" s="11"/>
      <c r="M362" s="26"/>
      <c r="N362" s="26"/>
    </row>
    <row r="363" spans="1:14" x14ac:dyDescent="0.2">
      <c r="A363" s="14">
        <f t="shared" si="31"/>
        <v>352</v>
      </c>
      <c r="B363" s="14"/>
      <c r="C363" s="2">
        <v>50</v>
      </c>
      <c r="D363" s="2">
        <v>4000</v>
      </c>
      <c r="E363" s="32"/>
      <c r="F363" s="28">
        <f>ROUND('[1]PRESENT RATES'!Q364,2)</f>
        <v>1.45</v>
      </c>
      <c r="G363" s="24"/>
      <c r="H363" s="28">
        <f>ROUND('[1]PROPOSED RATES'!Q364,2)</f>
        <v>1.8</v>
      </c>
      <c r="I363" s="11"/>
      <c r="J363" s="29">
        <f>H363-F363</f>
        <v>0.35000000000000009</v>
      </c>
      <c r="K363" s="30">
        <f t="shared" si="32"/>
        <v>0.24137931034482765</v>
      </c>
      <c r="M363" s="26"/>
      <c r="N363" s="26"/>
    </row>
    <row r="364" spans="1:14" x14ac:dyDescent="0.2">
      <c r="A364" s="14">
        <f t="shared" si="31"/>
        <v>353</v>
      </c>
      <c r="B364" s="14"/>
      <c r="C364" s="2">
        <v>70</v>
      </c>
      <c r="D364" s="2">
        <v>5800</v>
      </c>
      <c r="E364" s="37"/>
      <c r="F364" s="28">
        <f>ROUND('[1]PRESENT RATES'!Q365,2)</f>
        <v>2.5299999999999998</v>
      </c>
      <c r="G364" s="24"/>
      <c r="H364" s="28">
        <f>ROUND('[1]PROPOSED RATES'!Q365,2)</f>
        <v>3.14</v>
      </c>
      <c r="I364" s="11"/>
      <c r="J364" s="29">
        <f>H364-F364</f>
        <v>0.61000000000000032</v>
      </c>
      <c r="K364" s="30">
        <f t="shared" si="32"/>
        <v>0.24110671936758907</v>
      </c>
      <c r="M364" s="26"/>
      <c r="N364" s="26"/>
    </row>
    <row r="365" spans="1:14" x14ac:dyDescent="0.2">
      <c r="A365" s="14">
        <f t="shared" si="31"/>
        <v>354</v>
      </c>
      <c r="B365" s="14"/>
      <c r="C365" s="2">
        <v>100</v>
      </c>
      <c r="D365" s="2">
        <v>9500</v>
      </c>
      <c r="E365" s="32"/>
      <c r="F365" s="28">
        <f>ROUND('[1]PRESENT RATES'!Q366,2)</f>
        <v>3.53</v>
      </c>
      <c r="G365" s="24"/>
      <c r="H365" s="28">
        <f>ROUND('[1]PROPOSED RATES'!Q366,2)</f>
        <v>4.37</v>
      </c>
      <c r="I365" s="11"/>
      <c r="J365" s="29">
        <f>H365-F365</f>
        <v>0.8400000000000003</v>
      </c>
      <c r="K365" s="30">
        <f t="shared" si="32"/>
        <v>0.23796033994334287</v>
      </c>
      <c r="M365" s="26"/>
      <c r="N365" s="26"/>
    </row>
    <row r="366" spans="1:14" x14ac:dyDescent="0.2">
      <c r="A366" s="14">
        <f t="shared" si="31"/>
        <v>355</v>
      </c>
      <c r="B366" s="14"/>
      <c r="C366" s="2">
        <v>150</v>
      </c>
      <c r="D366" s="2">
        <v>16000</v>
      </c>
      <c r="E366" s="32"/>
      <c r="F366" s="28">
        <f>ROUND('[1]PRESENT RATES'!Q367,2)</f>
        <v>4.84</v>
      </c>
      <c r="G366" s="24"/>
      <c r="H366" s="28">
        <f>ROUND('[1]PROPOSED RATES'!Q367,2)</f>
        <v>5.99</v>
      </c>
      <c r="I366" s="11"/>
      <c r="J366" s="29">
        <f>H366-F366</f>
        <v>1.1500000000000004</v>
      </c>
      <c r="K366" s="30">
        <f t="shared" si="32"/>
        <v>0.23760330578512404</v>
      </c>
      <c r="M366" s="26"/>
      <c r="N366" s="26"/>
    </row>
    <row r="367" spans="1:14" x14ac:dyDescent="0.2">
      <c r="A367" s="14">
        <f t="shared" si="31"/>
        <v>356</v>
      </c>
      <c r="B367" s="14"/>
      <c r="C367" s="2">
        <v>200</v>
      </c>
      <c r="D367" s="2">
        <v>22000</v>
      </c>
      <c r="E367" s="32"/>
      <c r="F367" s="28">
        <f>ROUND('[1]PRESENT RATES'!Q368,2)</f>
        <v>6.14</v>
      </c>
      <c r="G367" s="24"/>
      <c r="H367" s="28">
        <f>ROUND('[1]PROPOSED RATES'!Q368,2)</f>
        <v>7.62</v>
      </c>
      <c r="I367" s="11"/>
      <c r="J367" s="29">
        <f t="shared" ref="J367:J371" si="35">H367-F367</f>
        <v>1.4800000000000004</v>
      </c>
      <c r="K367" s="30">
        <f t="shared" si="32"/>
        <v>0.24104234527687304</v>
      </c>
      <c r="M367" s="26"/>
      <c r="N367" s="26"/>
    </row>
    <row r="368" spans="1:14" x14ac:dyDescent="0.2">
      <c r="A368" s="14">
        <f t="shared" si="31"/>
        <v>357</v>
      </c>
      <c r="B368" s="14"/>
      <c r="C368" s="2">
        <v>250</v>
      </c>
      <c r="D368" s="2">
        <v>30000</v>
      </c>
      <c r="E368" s="32"/>
      <c r="F368" s="28">
        <f>ROUND('[1]PRESENT RATES'!Q369,2)</f>
        <v>7.85</v>
      </c>
      <c r="G368" s="24"/>
      <c r="H368" s="28">
        <f>ROUND('[1]PROPOSED RATES'!Q369,2)</f>
        <v>9.73</v>
      </c>
      <c r="I368" s="11"/>
      <c r="J368" s="29">
        <f t="shared" si="35"/>
        <v>1.8800000000000008</v>
      </c>
      <c r="K368" s="30">
        <f t="shared" si="32"/>
        <v>0.23949044585987272</v>
      </c>
      <c r="M368" s="26"/>
      <c r="N368" s="26"/>
    </row>
    <row r="369" spans="1:14" x14ac:dyDescent="0.2">
      <c r="A369" s="14">
        <f t="shared" si="31"/>
        <v>358</v>
      </c>
      <c r="B369" s="14"/>
      <c r="C369" s="2">
        <v>310</v>
      </c>
      <c r="D369" s="2">
        <v>37000</v>
      </c>
      <c r="E369" s="32"/>
      <c r="F369" s="28">
        <f>ROUND('[1]PRESENT RATES'!Q370,2)</f>
        <v>9.6</v>
      </c>
      <c r="G369" s="24"/>
      <c r="H369" s="28">
        <f>ROUND('[1]PROPOSED RATES'!Q370,2)</f>
        <v>11.9</v>
      </c>
      <c r="I369" s="11"/>
      <c r="J369" s="29">
        <f t="shared" si="35"/>
        <v>2.3000000000000007</v>
      </c>
      <c r="K369" s="30">
        <f t="shared" si="32"/>
        <v>0.23958333333333343</v>
      </c>
      <c r="M369" s="26"/>
      <c r="N369" s="26"/>
    </row>
    <row r="370" spans="1:14" x14ac:dyDescent="0.2">
      <c r="A370" s="14">
        <f t="shared" si="31"/>
        <v>359</v>
      </c>
      <c r="B370" s="14"/>
      <c r="C370" s="2">
        <v>400</v>
      </c>
      <c r="D370" s="2">
        <v>50000</v>
      </c>
      <c r="E370" s="32"/>
      <c r="F370" s="28">
        <f>ROUND('[1]PRESENT RATES'!Q371,2)</f>
        <v>11.92</v>
      </c>
      <c r="G370" s="24"/>
      <c r="H370" s="28">
        <f>ROUND('[1]PROPOSED RATES'!Q371,2)</f>
        <v>14.77</v>
      </c>
      <c r="I370" s="11"/>
      <c r="J370" s="29">
        <f t="shared" si="35"/>
        <v>2.8499999999999996</v>
      </c>
      <c r="K370" s="30">
        <f t="shared" si="32"/>
        <v>0.2390939597315436</v>
      </c>
      <c r="M370" s="26"/>
      <c r="N370" s="26"/>
    </row>
    <row r="371" spans="1:14" x14ac:dyDescent="0.2">
      <c r="A371" s="14">
        <f t="shared" si="31"/>
        <v>360</v>
      </c>
      <c r="B371" s="14"/>
      <c r="C371" s="2">
        <v>1000</v>
      </c>
      <c r="D371" s="2">
        <v>140000</v>
      </c>
      <c r="E371" s="32"/>
      <c r="F371" s="28">
        <f>ROUND('[1]PRESENT RATES'!Q372,2)</f>
        <v>27.58</v>
      </c>
      <c r="G371" s="24"/>
      <c r="H371" s="28">
        <f>ROUND('[1]PROPOSED RATES'!Q372,2)</f>
        <v>34.200000000000003</v>
      </c>
      <c r="I371" s="11"/>
      <c r="J371" s="29">
        <f t="shared" si="35"/>
        <v>6.6200000000000045</v>
      </c>
      <c r="K371" s="30">
        <f t="shared" si="32"/>
        <v>0.24002900652646864</v>
      </c>
      <c r="M371" s="26"/>
      <c r="N371" s="26"/>
    </row>
    <row r="372" spans="1:14" x14ac:dyDescent="0.2">
      <c r="A372" s="14">
        <f t="shared" si="31"/>
        <v>361</v>
      </c>
      <c r="B372" s="14"/>
      <c r="C372" s="2" t="s">
        <v>42</v>
      </c>
      <c r="E372" s="32"/>
      <c r="F372" s="28"/>
      <c r="G372" s="24"/>
      <c r="H372" s="28"/>
      <c r="I372" s="11"/>
      <c r="J372" s="29"/>
      <c r="K372" s="30"/>
      <c r="M372" s="26"/>
      <c r="N372" s="26"/>
    </row>
    <row r="373" spans="1:14" x14ac:dyDescent="0.2">
      <c r="A373" s="14">
        <f t="shared" si="31"/>
        <v>362</v>
      </c>
      <c r="B373" s="14"/>
      <c r="C373" s="2">
        <v>50</v>
      </c>
      <c r="D373" s="2">
        <v>4000</v>
      </c>
      <c r="E373" s="32"/>
      <c r="F373" s="28">
        <f>ROUND('[1]PRESENT RATES'!Q374,2)</f>
        <v>1.24</v>
      </c>
      <c r="G373" s="24"/>
      <c r="H373" s="28">
        <f>ROUND('[1]PROPOSED RATES'!Q374,2)</f>
        <v>1.54</v>
      </c>
      <c r="I373" s="11"/>
      <c r="J373" s="29">
        <f>H373-F373</f>
        <v>0.30000000000000004</v>
      </c>
      <c r="K373" s="30">
        <f t="shared" si="32"/>
        <v>0.24193548387096778</v>
      </c>
      <c r="M373" s="26"/>
      <c r="N373" s="26"/>
    </row>
    <row r="374" spans="1:14" x14ac:dyDescent="0.2">
      <c r="A374" s="14">
        <f t="shared" si="31"/>
        <v>363</v>
      </c>
      <c r="B374" s="14"/>
      <c r="C374" s="2">
        <v>70</v>
      </c>
      <c r="D374" s="2">
        <v>5800</v>
      </c>
      <c r="E374" s="32"/>
      <c r="F374" s="28">
        <f>ROUND('[1]PRESENT RATES'!Q375,2)</f>
        <v>2.09</v>
      </c>
      <c r="G374" s="24"/>
      <c r="H374" s="28">
        <f>ROUND('[1]PROPOSED RATES'!Q375,2)</f>
        <v>2.59</v>
      </c>
      <c r="I374" s="11"/>
      <c r="J374" s="29">
        <f t="shared" ref="J374:J393" si="36">H374-F374</f>
        <v>0.5</v>
      </c>
      <c r="K374" s="30">
        <f t="shared" si="32"/>
        <v>0.23923444976076558</v>
      </c>
      <c r="M374" s="26"/>
      <c r="N374" s="26"/>
    </row>
    <row r="375" spans="1:14" x14ac:dyDescent="0.2">
      <c r="A375" s="14">
        <f t="shared" si="31"/>
        <v>364</v>
      </c>
      <c r="B375" s="14"/>
      <c r="C375" s="2">
        <v>100</v>
      </c>
      <c r="D375" s="2">
        <v>9500</v>
      </c>
      <c r="E375" s="32"/>
      <c r="F375" s="28">
        <f>ROUND('[1]PRESENT RATES'!Q376,2)</f>
        <v>2.94</v>
      </c>
      <c r="G375" s="24"/>
      <c r="H375" s="28">
        <f>ROUND('[1]PROPOSED RATES'!Q376,2)</f>
        <v>3.64</v>
      </c>
      <c r="I375" s="11"/>
      <c r="J375" s="29">
        <f t="shared" si="36"/>
        <v>0.70000000000000018</v>
      </c>
      <c r="K375" s="30">
        <f t="shared" si="32"/>
        <v>0.23809523809523817</v>
      </c>
      <c r="M375" s="26"/>
      <c r="N375" s="26"/>
    </row>
    <row r="376" spans="1:14" x14ac:dyDescent="0.2">
      <c r="A376" s="14">
        <f t="shared" si="31"/>
        <v>365</v>
      </c>
      <c r="B376" s="14"/>
      <c r="C376" s="2">
        <v>150</v>
      </c>
      <c r="D376" s="2">
        <v>16000</v>
      </c>
      <c r="E376" s="32"/>
      <c r="F376" s="28">
        <f>ROUND('[1]PRESENT RATES'!Q377,2)</f>
        <v>4.2699999999999996</v>
      </c>
      <c r="G376" s="24"/>
      <c r="H376" s="28">
        <f>ROUND('[1]PROPOSED RATES'!Q377,2)</f>
        <v>5.3</v>
      </c>
      <c r="I376" s="11"/>
      <c r="J376" s="29">
        <f t="shared" si="36"/>
        <v>1.0300000000000002</v>
      </c>
      <c r="K376" s="30">
        <f t="shared" si="32"/>
        <v>0.24121779859484785</v>
      </c>
      <c r="M376" s="26"/>
      <c r="N376" s="26"/>
    </row>
    <row r="377" spans="1:14" x14ac:dyDescent="0.2">
      <c r="A377" s="14">
        <f t="shared" si="31"/>
        <v>366</v>
      </c>
      <c r="B377" s="14"/>
      <c r="C377" s="2" t="s">
        <v>43</v>
      </c>
      <c r="E377" s="32"/>
      <c r="F377" s="28"/>
      <c r="G377" s="24"/>
      <c r="H377" s="28"/>
      <c r="I377" s="11"/>
      <c r="J377" s="29"/>
      <c r="K377" s="30"/>
      <c r="M377" s="26"/>
      <c r="N377" s="26"/>
    </row>
    <row r="378" spans="1:14" x14ac:dyDescent="0.2">
      <c r="A378" s="14">
        <f t="shared" si="31"/>
        <v>367</v>
      </c>
      <c r="B378" s="14"/>
      <c r="C378" s="2">
        <v>50</v>
      </c>
      <c r="D378" s="38">
        <v>4000</v>
      </c>
      <c r="E378" s="32"/>
      <c r="F378" s="28">
        <f>ROUND('[1]PRESENT RATES'!Q379,2)</f>
        <v>2.02</v>
      </c>
      <c r="G378" s="24"/>
      <c r="H378" s="28">
        <f>ROUND('[1]PROPOSED RATES'!Q379,2)</f>
        <v>2.74</v>
      </c>
      <c r="I378" s="11"/>
      <c r="J378" s="29">
        <f t="shared" si="36"/>
        <v>0.7200000000000002</v>
      </c>
      <c r="K378" s="30">
        <f t="shared" si="32"/>
        <v>0.35643564356435653</v>
      </c>
      <c r="M378" s="26"/>
      <c r="N378" s="26"/>
    </row>
    <row r="379" spans="1:14" x14ac:dyDescent="0.2">
      <c r="A379" s="14">
        <f t="shared" si="31"/>
        <v>368</v>
      </c>
      <c r="B379" s="14"/>
      <c r="C379" s="2">
        <v>70</v>
      </c>
      <c r="D379" s="2">
        <v>5800</v>
      </c>
      <c r="E379" s="32"/>
      <c r="F379" s="28">
        <f>ROUND('[1]PRESENT RATES'!Q380,2)</f>
        <v>3.41</v>
      </c>
      <c r="G379" s="24"/>
      <c r="H379" s="28">
        <f>ROUND('[1]PROPOSED RATES'!Q380,2)</f>
        <v>4.63</v>
      </c>
      <c r="I379" s="11"/>
      <c r="J379" s="29">
        <f t="shared" si="36"/>
        <v>1.2199999999999998</v>
      </c>
      <c r="K379" s="30">
        <f t="shared" si="32"/>
        <v>0.35777126099706735</v>
      </c>
      <c r="M379" s="26"/>
      <c r="N379" s="26"/>
    </row>
    <row r="380" spans="1:14" x14ac:dyDescent="0.2">
      <c r="A380" s="14">
        <f t="shared" si="31"/>
        <v>369</v>
      </c>
      <c r="B380" s="14"/>
      <c r="C380" s="2">
        <v>100</v>
      </c>
      <c r="D380" s="2">
        <v>9500</v>
      </c>
      <c r="E380" s="32"/>
      <c r="F380" s="28">
        <f>ROUND('[1]PRESENT RATES'!Q381,2)</f>
        <v>3.85</v>
      </c>
      <c r="G380" s="24"/>
      <c r="H380" s="28">
        <f>ROUND('[1]PROPOSED RATES'!Q381,2)</f>
        <v>5.2</v>
      </c>
      <c r="I380" s="11"/>
      <c r="J380" s="29">
        <f t="shared" si="36"/>
        <v>1.35</v>
      </c>
      <c r="K380" s="30">
        <f t="shared" si="32"/>
        <v>0.35064935064935066</v>
      </c>
      <c r="M380" s="26"/>
      <c r="N380" s="26"/>
    </row>
    <row r="381" spans="1:14" x14ac:dyDescent="0.2">
      <c r="A381" s="14">
        <f t="shared" si="31"/>
        <v>370</v>
      </c>
      <c r="B381" s="14"/>
      <c r="C381" s="2">
        <v>150</v>
      </c>
      <c r="D381" s="2">
        <v>16000</v>
      </c>
      <c r="E381" s="32"/>
      <c r="F381" s="28">
        <f>ROUND('[1]PRESENT RATES'!Q382,2)</f>
        <v>5.52</v>
      </c>
      <c r="G381" s="24"/>
      <c r="H381" s="28">
        <f>ROUND('[1]PROPOSED RATES'!Q382,2)</f>
        <v>7.47</v>
      </c>
      <c r="I381" s="11"/>
      <c r="J381" s="29">
        <f t="shared" si="36"/>
        <v>1.9500000000000002</v>
      </c>
      <c r="K381" s="30">
        <f t="shared" si="32"/>
        <v>0.35326086956521746</v>
      </c>
      <c r="M381" s="26"/>
      <c r="N381" s="26"/>
    </row>
    <row r="382" spans="1:14" x14ac:dyDescent="0.2">
      <c r="A382" s="14">
        <f t="shared" si="31"/>
        <v>371</v>
      </c>
      <c r="B382" s="14"/>
      <c r="C382" s="2">
        <v>200</v>
      </c>
      <c r="D382" s="2">
        <v>22000</v>
      </c>
      <c r="E382" s="32"/>
      <c r="F382" s="28">
        <f>ROUND('[1]PRESENT RATES'!Q383,2)</f>
        <v>7.41</v>
      </c>
      <c r="G382" s="24"/>
      <c r="H382" s="28">
        <f>ROUND('[1]PROPOSED RATES'!Q383,2)</f>
        <v>10.01</v>
      </c>
      <c r="I382" s="11"/>
      <c r="J382" s="29">
        <f t="shared" si="36"/>
        <v>2.5999999999999996</v>
      </c>
      <c r="K382" s="30">
        <f t="shared" si="32"/>
        <v>0.35087719298245607</v>
      </c>
      <c r="M382" s="26"/>
      <c r="N382" s="26"/>
    </row>
    <row r="383" spans="1:14" x14ac:dyDescent="0.2">
      <c r="A383" s="14">
        <f t="shared" si="31"/>
        <v>372</v>
      </c>
      <c r="B383" s="14"/>
      <c r="C383" s="2">
        <v>250</v>
      </c>
      <c r="D383" s="2">
        <v>30000</v>
      </c>
      <c r="E383" s="32"/>
      <c r="F383" s="28">
        <f>ROUND('[1]PRESENT RATES'!Q384,2)</f>
        <v>9.9600000000000009</v>
      </c>
      <c r="G383" s="24"/>
      <c r="H383" s="28">
        <f>ROUND('[1]PROPOSED RATES'!Q384,2)</f>
        <v>13.47</v>
      </c>
      <c r="I383" s="11"/>
      <c r="J383" s="29">
        <f t="shared" si="36"/>
        <v>3.51</v>
      </c>
      <c r="K383" s="30">
        <f t="shared" si="32"/>
        <v>0.35240963855421681</v>
      </c>
      <c r="M383" s="26"/>
      <c r="N383" s="26"/>
    </row>
    <row r="384" spans="1:14" x14ac:dyDescent="0.2">
      <c r="A384" s="14">
        <f t="shared" si="31"/>
        <v>373</v>
      </c>
      <c r="B384" s="14"/>
      <c r="C384" s="2" t="s">
        <v>44</v>
      </c>
      <c r="E384" s="32"/>
      <c r="F384" s="28"/>
      <c r="G384" s="24"/>
      <c r="H384" s="28"/>
      <c r="I384" s="11"/>
      <c r="J384" s="29"/>
      <c r="K384" s="30"/>
      <c r="M384" s="26"/>
      <c r="N384" s="26"/>
    </row>
    <row r="385" spans="1:14" x14ac:dyDescent="0.2">
      <c r="A385" s="14">
        <f t="shared" si="31"/>
        <v>374</v>
      </c>
      <c r="B385" s="14"/>
      <c r="C385" s="2">
        <v>50</v>
      </c>
      <c r="D385" s="2">
        <v>4000</v>
      </c>
      <c r="E385" s="32"/>
      <c r="F385" s="28">
        <f>ROUND('[1]PRESENT RATES'!Q386,2)</f>
        <v>2.93</v>
      </c>
      <c r="G385" s="24"/>
      <c r="H385" s="28">
        <f>ROUND('[1]PROPOSED RATES'!Q386,2)</f>
        <v>3.56</v>
      </c>
      <c r="I385" s="11"/>
      <c r="J385" s="29">
        <f t="shared" si="36"/>
        <v>0.62999999999999989</v>
      </c>
      <c r="K385" s="30">
        <f t="shared" si="32"/>
        <v>0.21501706484641633</v>
      </c>
      <c r="M385" s="26"/>
      <c r="N385" s="26"/>
    </row>
    <row r="386" spans="1:14" x14ac:dyDescent="0.2">
      <c r="A386" s="14">
        <f t="shared" si="31"/>
        <v>375</v>
      </c>
      <c r="B386" s="14"/>
      <c r="C386" s="2">
        <v>70</v>
      </c>
      <c r="D386" s="2">
        <v>5800</v>
      </c>
      <c r="E386" s="32"/>
      <c r="F386" s="28">
        <f>ROUND('[1]PRESENT RATES'!Q387,2)</f>
        <v>4.0199999999999996</v>
      </c>
      <c r="G386" s="24"/>
      <c r="H386" s="28">
        <f>ROUND('[1]PROPOSED RATES'!Q387,2)</f>
        <v>4.9000000000000004</v>
      </c>
      <c r="I386" s="11"/>
      <c r="J386" s="29">
        <f t="shared" si="36"/>
        <v>0.88000000000000078</v>
      </c>
      <c r="K386" s="30">
        <f t="shared" si="32"/>
        <v>0.21890547263681615</v>
      </c>
      <c r="M386" s="26"/>
      <c r="N386" s="26"/>
    </row>
    <row r="387" spans="1:14" x14ac:dyDescent="0.2">
      <c r="A387" s="14">
        <f t="shared" si="31"/>
        <v>376</v>
      </c>
      <c r="B387" s="14"/>
      <c r="C387" s="2">
        <v>100</v>
      </c>
      <c r="D387" s="2">
        <v>9500</v>
      </c>
      <c r="E387" s="32"/>
      <c r="F387" s="28">
        <f>ROUND('[1]PRESENT RATES'!Q388,2)</f>
        <v>5.0199999999999996</v>
      </c>
      <c r="G387" s="24"/>
      <c r="H387" s="28">
        <f>ROUND('[1]PROPOSED RATES'!Q388,2)</f>
        <v>6.13</v>
      </c>
      <c r="I387" s="11"/>
      <c r="J387" s="29">
        <f t="shared" si="36"/>
        <v>1.1100000000000003</v>
      </c>
      <c r="K387" s="30">
        <f t="shared" si="32"/>
        <v>0.22111553784860566</v>
      </c>
      <c r="M387" s="26"/>
      <c r="N387" s="26"/>
    </row>
    <row r="388" spans="1:14" x14ac:dyDescent="0.2">
      <c r="A388" s="14">
        <f t="shared" si="31"/>
        <v>377</v>
      </c>
      <c r="B388" s="14"/>
      <c r="C388" s="2">
        <v>150</v>
      </c>
      <c r="D388" s="2">
        <v>16000</v>
      </c>
      <c r="E388" s="32"/>
      <c r="F388" s="28">
        <f>ROUND('[1]PRESENT RATES'!Q389,2)</f>
        <v>6.33</v>
      </c>
      <c r="G388" s="24"/>
      <c r="H388" s="28">
        <f>ROUND('[1]PROPOSED RATES'!Q389,2)</f>
        <v>7.75</v>
      </c>
      <c r="I388" s="11"/>
      <c r="J388" s="29">
        <f t="shared" si="36"/>
        <v>1.42</v>
      </c>
      <c r="K388" s="30">
        <f t="shared" si="32"/>
        <v>0.22432859399684044</v>
      </c>
      <c r="M388" s="26"/>
      <c r="N388" s="26"/>
    </row>
    <row r="389" spans="1:14" x14ac:dyDescent="0.2">
      <c r="A389" s="14">
        <f t="shared" si="31"/>
        <v>378</v>
      </c>
      <c r="B389" s="14"/>
      <c r="C389" s="2">
        <v>200</v>
      </c>
      <c r="D389" s="2">
        <v>22000</v>
      </c>
      <c r="E389" s="32"/>
      <c r="F389" s="28">
        <f>ROUND('[1]PRESENT RATES'!Q390,2)</f>
        <v>7.63</v>
      </c>
      <c r="G389" s="24"/>
      <c r="H389" s="28">
        <f>ROUND('[1]PROPOSED RATES'!Q390,2)</f>
        <v>9.3800000000000008</v>
      </c>
      <c r="I389" s="11"/>
      <c r="J389" s="29">
        <f t="shared" si="36"/>
        <v>1.7500000000000009</v>
      </c>
      <c r="K389" s="30">
        <f t="shared" si="32"/>
        <v>0.22935779816513774</v>
      </c>
      <c r="M389" s="26"/>
      <c r="N389" s="26"/>
    </row>
    <row r="390" spans="1:14" x14ac:dyDescent="0.2">
      <c r="A390" s="14">
        <f t="shared" si="31"/>
        <v>379</v>
      </c>
      <c r="B390" s="14"/>
      <c r="C390" s="2">
        <v>250</v>
      </c>
      <c r="D390" s="2">
        <v>30000</v>
      </c>
      <c r="E390" s="32"/>
      <c r="F390" s="28">
        <f>ROUND('[1]PRESENT RATES'!Q391,2)</f>
        <v>9.34</v>
      </c>
      <c r="G390" s="24"/>
      <c r="H390" s="28">
        <f>ROUND('[1]PROPOSED RATES'!Q391,2)</f>
        <v>11.49</v>
      </c>
      <c r="I390" s="11"/>
      <c r="J390" s="29">
        <f t="shared" si="36"/>
        <v>2.1500000000000004</v>
      </c>
      <c r="K390" s="30">
        <f t="shared" si="32"/>
        <v>0.23019271948608142</v>
      </c>
      <c r="M390" s="26"/>
      <c r="N390" s="26"/>
    </row>
    <row r="391" spans="1:14" x14ac:dyDescent="0.2">
      <c r="A391" s="14">
        <f t="shared" si="31"/>
        <v>380</v>
      </c>
      <c r="B391" s="14"/>
      <c r="C391" s="2">
        <v>310</v>
      </c>
      <c r="D391" s="2">
        <v>37000</v>
      </c>
      <c r="E391" s="37"/>
      <c r="F391" s="28">
        <f>ROUND('[1]PRESENT RATES'!Q392,2)</f>
        <v>11.09</v>
      </c>
      <c r="G391" s="24"/>
      <c r="H391" s="28">
        <f>ROUND('[1]PROPOSED RATES'!Q392,2)</f>
        <v>13.66</v>
      </c>
      <c r="I391" s="11"/>
      <c r="J391" s="29">
        <f t="shared" si="36"/>
        <v>2.5700000000000003</v>
      </c>
      <c r="K391" s="30">
        <f t="shared" si="32"/>
        <v>0.2317403065825068</v>
      </c>
      <c r="M391" s="26"/>
      <c r="N391" s="26"/>
    </row>
    <row r="392" spans="1:14" x14ac:dyDescent="0.2">
      <c r="A392" s="14">
        <f t="shared" si="31"/>
        <v>381</v>
      </c>
      <c r="B392" s="14"/>
      <c r="C392" s="2">
        <v>400</v>
      </c>
      <c r="D392" s="2">
        <v>50000</v>
      </c>
      <c r="E392" s="32"/>
      <c r="F392" s="28">
        <f>ROUND('[1]PRESENT RATES'!Q393,2)</f>
        <v>13.4</v>
      </c>
      <c r="G392" s="24"/>
      <c r="H392" s="28">
        <f>ROUND('[1]PROPOSED RATES'!Q393,2)</f>
        <v>16.53</v>
      </c>
      <c r="I392" s="11"/>
      <c r="J392" s="29">
        <f t="shared" si="36"/>
        <v>3.1300000000000008</v>
      </c>
      <c r="K392" s="30">
        <f t="shared" si="32"/>
        <v>0.23358208955223886</v>
      </c>
      <c r="M392" s="26"/>
      <c r="N392" s="26"/>
    </row>
    <row r="393" spans="1:14" x14ac:dyDescent="0.2">
      <c r="A393" s="14">
        <f t="shared" si="31"/>
        <v>382</v>
      </c>
      <c r="B393" s="14"/>
      <c r="C393" s="2">
        <v>1000</v>
      </c>
      <c r="D393" s="2">
        <v>140000</v>
      </c>
      <c r="E393" s="32"/>
      <c r="F393" s="28">
        <f>ROUND('[1]PRESENT RATES'!Q394,2)</f>
        <v>29.07</v>
      </c>
      <c r="G393" s="24"/>
      <c r="H393" s="28">
        <f>ROUND('[1]PROPOSED RATES'!Q394,2)</f>
        <v>35.96</v>
      </c>
      <c r="I393" s="11"/>
      <c r="J393" s="29">
        <f t="shared" si="36"/>
        <v>6.8900000000000006</v>
      </c>
      <c r="K393" s="30">
        <f t="shared" si="32"/>
        <v>0.23701410388716893</v>
      </c>
      <c r="M393" s="26"/>
      <c r="N393" s="26"/>
    </row>
    <row r="394" spans="1:14" x14ac:dyDescent="0.2">
      <c r="A394" s="14">
        <f t="shared" si="31"/>
        <v>383</v>
      </c>
      <c r="B394" s="14"/>
      <c r="C394" s="2" t="s">
        <v>45</v>
      </c>
      <c r="E394" s="32"/>
      <c r="F394" s="28"/>
      <c r="G394" s="24"/>
      <c r="H394" s="28"/>
      <c r="I394" s="11"/>
      <c r="M394" s="26"/>
      <c r="N394" s="26"/>
    </row>
    <row r="395" spans="1:14" x14ac:dyDescent="0.2">
      <c r="A395" s="14">
        <f t="shared" si="31"/>
        <v>384</v>
      </c>
      <c r="B395" s="14"/>
      <c r="C395" s="2">
        <v>50</v>
      </c>
      <c r="D395" s="2">
        <v>4000</v>
      </c>
      <c r="E395" s="32"/>
      <c r="F395" s="28">
        <f>ROUND('[1]PRESENT RATES'!Q396,2)</f>
        <v>2.73</v>
      </c>
      <c r="G395" s="24"/>
      <c r="H395" s="28">
        <f>ROUND('[1]PROPOSED RATES'!Q396,2)</f>
        <v>3.3</v>
      </c>
      <c r="I395" s="11"/>
      <c r="J395" s="29">
        <f t="shared" ref="J395:J402" si="37">H395-F395</f>
        <v>0.56999999999999984</v>
      </c>
      <c r="K395" s="30">
        <f t="shared" si="32"/>
        <v>0.20879120879120874</v>
      </c>
      <c r="M395" s="26"/>
      <c r="N395" s="26"/>
    </row>
    <row r="396" spans="1:14" x14ac:dyDescent="0.2">
      <c r="A396" s="14">
        <f t="shared" ref="A396:A459" si="38">A395+1</f>
        <v>385</v>
      </c>
      <c r="B396" s="14"/>
      <c r="C396" s="2">
        <v>70</v>
      </c>
      <c r="D396" s="2">
        <v>5800</v>
      </c>
      <c r="E396" s="32"/>
      <c r="F396" s="28">
        <f>ROUND('[1]PRESENT RATES'!Q397,2)</f>
        <v>3.57</v>
      </c>
      <c r="G396" s="24"/>
      <c r="H396" s="28">
        <f>ROUND('[1]PROPOSED RATES'!Q397,2)</f>
        <v>4.3499999999999996</v>
      </c>
      <c r="I396" s="11"/>
      <c r="J396" s="29">
        <f t="shared" si="37"/>
        <v>0.7799999999999998</v>
      </c>
      <c r="K396" s="30">
        <f t="shared" si="32"/>
        <v>0.21848739495798314</v>
      </c>
      <c r="M396" s="26"/>
      <c r="N396" s="26"/>
    </row>
    <row r="397" spans="1:14" x14ac:dyDescent="0.2">
      <c r="A397" s="14">
        <f t="shared" si="38"/>
        <v>386</v>
      </c>
      <c r="B397" s="14"/>
      <c r="C397" s="2">
        <v>100</v>
      </c>
      <c r="D397" s="2">
        <v>9500</v>
      </c>
      <c r="E397" s="32"/>
      <c r="F397" s="28">
        <f>ROUND('[1]PRESENT RATES'!Q398,2)</f>
        <v>4.43</v>
      </c>
      <c r="G397" s="24"/>
      <c r="H397" s="28">
        <f>ROUND('[1]PROPOSED RATES'!Q398,2)</f>
        <v>5.4</v>
      </c>
      <c r="I397" s="11"/>
      <c r="J397" s="29">
        <f t="shared" si="37"/>
        <v>0.97000000000000064</v>
      </c>
      <c r="K397" s="30">
        <f t="shared" si="32"/>
        <v>0.2189616252821672</v>
      </c>
      <c r="M397" s="26"/>
      <c r="N397" s="26"/>
    </row>
    <row r="398" spans="1:14" x14ac:dyDescent="0.2">
      <c r="A398" s="14">
        <f t="shared" si="38"/>
        <v>387</v>
      </c>
      <c r="B398" s="14"/>
      <c r="C398" s="2">
        <v>150</v>
      </c>
      <c r="D398" s="2">
        <v>16000</v>
      </c>
      <c r="E398" s="32"/>
      <c r="F398" s="28">
        <f>ROUND('[1]PRESENT RATES'!Q399,2)</f>
        <v>5.76</v>
      </c>
      <c r="G398" s="24"/>
      <c r="H398" s="28">
        <f>ROUND('[1]PROPOSED RATES'!Q399,2)</f>
        <v>7.06</v>
      </c>
      <c r="I398" s="11"/>
      <c r="J398" s="29">
        <f t="shared" si="37"/>
        <v>1.2999999999999998</v>
      </c>
      <c r="K398" s="30">
        <f t="shared" si="32"/>
        <v>0.22569444444444442</v>
      </c>
      <c r="M398" s="26"/>
      <c r="N398" s="26"/>
    </row>
    <row r="399" spans="1:14" x14ac:dyDescent="0.2">
      <c r="A399" s="14">
        <f t="shared" si="38"/>
        <v>388</v>
      </c>
      <c r="B399" s="14"/>
      <c r="C399" s="2" t="s">
        <v>46</v>
      </c>
      <c r="E399" s="32"/>
      <c r="F399" s="28"/>
      <c r="G399" s="24"/>
      <c r="H399" s="28"/>
      <c r="I399" s="11"/>
      <c r="J399" s="29"/>
      <c r="K399" s="30"/>
      <c r="M399" s="26"/>
      <c r="N399" s="26"/>
    </row>
    <row r="400" spans="1:14" x14ac:dyDescent="0.2">
      <c r="A400" s="14">
        <f t="shared" si="38"/>
        <v>389</v>
      </c>
      <c r="B400" s="14"/>
      <c r="C400" s="2">
        <v>50</v>
      </c>
      <c r="D400" s="38">
        <v>4000</v>
      </c>
      <c r="E400" s="32"/>
      <c r="F400" s="28">
        <f>ROUND('[1]PRESENT RATES'!Q401,2)</f>
        <v>3.51</v>
      </c>
      <c r="G400" s="24"/>
      <c r="H400" s="28">
        <f>ROUND('[1]PROPOSED RATES'!Q401,2)</f>
        <v>4.5</v>
      </c>
      <c r="I400" s="11"/>
      <c r="J400" s="29">
        <f t="shared" si="37"/>
        <v>0.99000000000000021</v>
      </c>
      <c r="K400" s="30">
        <f t="shared" si="32"/>
        <v>0.2820512820512821</v>
      </c>
      <c r="M400" s="26"/>
      <c r="N400" s="26"/>
    </row>
    <row r="401" spans="1:14" x14ac:dyDescent="0.2">
      <c r="A401" s="14">
        <f t="shared" si="38"/>
        <v>390</v>
      </c>
      <c r="B401" s="14"/>
      <c r="C401" s="2">
        <v>70</v>
      </c>
      <c r="D401" s="2">
        <v>5800</v>
      </c>
      <c r="E401" s="32"/>
      <c r="F401" s="28">
        <f>ROUND('[1]PRESENT RATES'!Q402,2)</f>
        <v>4.9000000000000004</v>
      </c>
      <c r="G401" s="24"/>
      <c r="H401" s="28">
        <f>ROUND('[1]PROPOSED RATES'!Q402,2)</f>
        <v>6.39</v>
      </c>
      <c r="I401" s="11"/>
      <c r="J401" s="29">
        <f t="shared" si="37"/>
        <v>1.4899999999999993</v>
      </c>
      <c r="K401" s="30">
        <f t="shared" si="32"/>
        <v>0.30408163265306104</v>
      </c>
      <c r="M401" s="26"/>
      <c r="N401" s="26"/>
    </row>
    <row r="402" spans="1:14" x14ac:dyDescent="0.2">
      <c r="A402" s="14">
        <f t="shared" si="38"/>
        <v>391</v>
      </c>
      <c r="B402" s="14"/>
      <c r="C402" s="2">
        <v>100</v>
      </c>
      <c r="D402" s="2">
        <v>9500</v>
      </c>
      <c r="E402" s="32"/>
      <c r="F402" s="28">
        <f>ROUND('[1]PRESENT RATES'!Q403,2)</f>
        <v>5.34</v>
      </c>
      <c r="G402" s="24"/>
      <c r="H402" s="28">
        <f>ROUND('[1]PROPOSED RATES'!Q403,2)</f>
        <v>6.96</v>
      </c>
      <c r="I402" s="11"/>
      <c r="J402" s="29">
        <f t="shared" si="37"/>
        <v>1.62</v>
      </c>
      <c r="K402" s="30">
        <f t="shared" si="32"/>
        <v>0.30337078651685395</v>
      </c>
      <c r="M402" s="26"/>
      <c r="N402" s="26"/>
    </row>
    <row r="403" spans="1:14" x14ac:dyDescent="0.2">
      <c r="A403" s="14">
        <f t="shared" si="38"/>
        <v>392</v>
      </c>
      <c r="B403" s="14"/>
      <c r="C403" s="2">
        <v>150</v>
      </c>
      <c r="D403" s="2">
        <v>16000</v>
      </c>
      <c r="E403" s="32"/>
      <c r="F403" s="28">
        <f>ROUND('[1]PRESENT RATES'!Q404,2)</f>
        <v>7.01</v>
      </c>
      <c r="G403" s="24"/>
      <c r="H403" s="28">
        <f>ROUND('[1]PROPOSED RATES'!Q404,2)</f>
        <v>9.23</v>
      </c>
      <c r="I403" s="11"/>
      <c r="J403" s="29">
        <f>H403-F403</f>
        <v>2.2200000000000006</v>
      </c>
      <c r="K403" s="30">
        <f t="shared" si="32"/>
        <v>0.31669044222539239</v>
      </c>
      <c r="M403" s="26"/>
      <c r="N403" s="26"/>
    </row>
    <row r="404" spans="1:14" x14ac:dyDescent="0.2">
      <c r="A404" s="14">
        <f t="shared" si="38"/>
        <v>393</v>
      </c>
      <c r="B404" s="14"/>
      <c r="C404" s="2">
        <v>200</v>
      </c>
      <c r="D404" s="2">
        <v>22000</v>
      </c>
      <c r="E404" s="32"/>
      <c r="F404" s="28">
        <f>ROUND('[1]PRESENT RATES'!Q405,2)</f>
        <v>8.89</v>
      </c>
      <c r="G404" s="24"/>
      <c r="H404" s="28">
        <f>ROUND('[1]PROPOSED RATES'!Q405,2)</f>
        <v>11.77</v>
      </c>
      <c r="I404" s="11"/>
      <c r="J404" s="29">
        <f>H404-F404</f>
        <v>2.879999999999999</v>
      </c>
      <c r="K404" s="30">
        <f t="shared" si="32"/>
        <v>0.32395950506186716</v>
      </c>
      <c r="M404" s="26"/>
      <c r="N404" s="26"/>
    </row>
    <row r="405" spans="1:14" x14ac:dyDescent="0.2">
      <c r="A405" s="14">
        <f t="shared" si="38"/>
        <v>394</v>
      </c>
      <c r="B405" s="14"/>
      <c r="C405" s="2">
        <v>250</v>
      </c>
      <c r="D405" s="2">
        <v>30000</v>
      </c>
      <c r="E405" s="32"/>
      <c r="F405" s="28">
        <f>ROUND('[1]PRESENT RATES'!Q406,2)</f>
        <v>11.45</v>
      </c>
      <c r="G405" s="24"/>
      <c r="H405" s="28">
        <f>ROUND('[1]PROPOSED RATES'!Q406,2)</f>
        <v>15.23</v>
      </c>
      <c r="I405" s="11"/>
      <c r="J405" s="29">
        <f>H405-F405</f>
        <v>3.7800000000000011</v>
      </c>
      <c r="K405" s="30">
        <f t="shared" si="32"/>
        <v>0.33013100436681236</v>
      </c>
      <c r="M405" s="26"/>
      <c r="N405" s="26"/>
    </row>
    <row r="406" spans="1:14" x14ac:dyDescent="0.2">
      <c r="A406" s="14">
        <f t="shared" si="38"/>
        <v>395</v>
      </c>
      <c r="B406" s="14"/>
      <c r="C406" s="2" t="s">
        <v>47</v>
      </c>
      <c r="E406" s="32"/>
      <c r="F406" s="28"/>
      <c r="G406" s="24"/>
      <c r="H406" s="28"/>
      <c r="I406" s="11"/>
      <c r="J406" s="29"/>
      <c r="K406" s="30"/>
      <c r="M406" s="26"/>
      <c r="N406" s="26"/>
    </row>
    <row r="407" spans="1:14" x14ac:dyDescent="0.2">
      <c r="A407" s="14">
        <f t="shared" si="38"/>
        <v>396</v>
      </c>
      <c r="B407" s="14"/>
      <c r="C407" s="2">
        <v>35</v>
      </c>
      <c r="D407" s="2">
        <v>4800</v>
      </c>
      <c r="E407" s="32"/>
      <c r="F407" s="28">
        <f>ROUND('[1]PRESENT RATES'!Q408,2)</f>
        <v>1.67</v>
      </c>
      <c r="G407" s="24"/>
      <c r="H407" s="28">
        <f>ROUND('[1]PROPOSED RATES'!Q408,2)</f>
        <v>2.08</v>
      </c>
      <c r="I407" s="11"/>
      <c r="J407" s="29">
        <f>H407-F407</f>
        <v>0.41000000000000014</v>
      </c>
      <c r="K407" s="30">
        <f t="shared" ref="K407:K470" si="39">IFERROR(J407/ABS(F407),0)</f>
        <v>0.24550898203592825</v>
      </c>
      <c r="M407" s="26"/>
      <c r="N407" s="26"/>
    </row>
    <row r="408" spans="1:14" x14ac:dyDescent="0.2">
      <c r="A408" s="14">
        <f t="shared" si="38"/>
        <v>397</v>
      </c>
      <c r="B408" s="14"/>
      <c r="C408" s="2">
        <v>55</v>
      </c>
      <c r="D408" s="2">
        <v>8000</v>
      </c>
      <c r="E408" s="32"/>
      <c r="F408" s="28">
        <f>ROUND('[1]PRESENT RATES'!Q409,2)</f>
        <v>2.23</v>
      </c>
      <c r="G408" s="24"/>
      <c r="H408" s="28">
        <f>ROUND('[1]PROPOSED RATES'!Q409,2)</f>
        <v>2.75</v>
      </c>
      <c r="I408" s="11"/>
      <c r="J408" s="29">
        <f>H408-F408</f>
        <v>0.52</v>
      </c>
      <c r="K408" s="30">
        <f t="shared" si="39"/>
        <v>0.23318385650224216</v>
      </c>
      <c r="M408" s="26"/>
      <c r="N408" s="26"/>
    </row>
    <row r="409" spans="1:14" x14ac:dyDescent="0.2">
      <c r="A409" s="14">
        <f t="shared" si="38"/>
        <v>398</v>
      </c>
      <c r="B409" s="14"/>
      <c r="C409" s="2">
        <v>90</v>
      </c>
      <c r="D409" s="2">
        <v>13500</v>
      </c>
      <c r="E409" s="32"/>
      <c r="F409" s="28">
        <f>ROUND('[1]PRESENT RATES'!Q410,2)</f>
        <v>3.63</v>
      </c>
      <c r="G409" s="24"/>
      <c r="H409" s="28">
        <f>ROUND('[1]PROPOSED RATES'!Q410,2)</f>
        <v>4.49</v>
      </c>
      <c r="I409" s="11"/>
      <c r="J409" s="29">
        <f>H409-F409</f>
        <v>0.86000000000000032</v>
      </c>
      <c r="K409" s="30">
        <f t="shared" si="39"/>
        <v>0.23691460055096428</v>
      </c>
      <c r="M409" s="26"/>
      <c r="N409" s="26"/>
    </row>
    <row r="410" spans="1:14" x14ac:dyDescent="0.2">
      <c r="A410" s="14">
        <f t="shared" si="38"/>
        <v>399</v>
      </c>
      <c r="B410" s="14"/>
      <c r="C410" s="2">
        <v>135</v>
      </c>
      <c r="D410" s="2">
        <v>22500</v>
      </c>
      <c r="E410" s="32"/>
      <c r="F410" s="28">
        <f>ROUND('[1]PRESENT RATES'!Q411,2)</f>
        <v>5.15</v>
      </c>
      <c r="G410" s="24"/>
      <c r="H410" s="28">
        <f>ROUND('[1]PROPOSED RATES'!Q411,2)</f>
        <v>6.39</v>
      </c>
      <c r="I410" s="11"/>
      <c r="J410" s="29">
        <f>H410-F410</f>
        <v>1.2399999999999993</v>
      </c>
      <c r="K410" s="30">
        <f t="shared" si="39"/>
        <v>0.24077669902912607</v>
      </c>
      <c r="M410" s="26"/>
      <c r="N410" s="26"/>
    </row>
    <row r="411" spans="1:14" x14ac:dyDescent="0.2">
      <c r="A411" s="14">
        <f t="shared" si="38"/>
        <v>400</v>
      </c>
      <c r="B411" s="14"/>
      <c r="C411" s="2">
        <v>180</v>
      </c>
      <c r="D411" s="2">
        <v>33000</v>
      </c>
      <c r="E411" s="32"/>
      <c r="F411" s="28">
        <f>ROUND('[1]PRESENT RATES'!Q412,2)</f>
        <v>5.89</v>
      </c>
      <c r="G411" s="24"/>
      <c r="H411" s="28">
        <f>ROUND('[1]PROPOSED RATES'!Q412,2)</f>
        <v>7.31</v>
      </c>
      <c r="I411" s="11"/>
      <c r="J411" s="29">
        <f>H411-F411</f>
        <v>1.42</v>
      </c>
      <c r="K411" s="30">
        <f t="shared" si="39"/>
        <v>0.24108658743633277</v>
      </c>
      <c r="M411" s="26"/>
      <c r="N411" s="26"/>
    </row>
    <row r="412" spans="1:14" x14ac:dyDescent="0.2">
      <c r="A412" s="14">
        <f t="shared" si="38"/>
        <v>401</v>
      </c>
      <c r="B412" s="14"/>
      <c r="C412" s="2" t="s">
        <v>48</v>
      </c>
      <c r="E412" s="32"/>
      <c r="F412" s="28"/>
      <c r="G412" s="24"/>
      <c r="H412" s="28"/>
      <c r="I412" s="11"/>
      <c r="J412" s="29"/>
      <c r="K412" s="30"/>
      <c r="M412" s="26"/>
      <c r="N412" s="26"/>
    </row>
    <row r="413" spans="1:14" x14ac:dyDescent="0.2">
      <c r="A413" s="14">
        <f t="shared" si="38"/>
        <v>402</v>
      </c>
      <c r="B413" s="14"/>
      <c r="C413" s="2">
        <v>35</v>
      </c>
      <c r="D413" s="2">
        <v>4800</v>
      </c>
      <c r="E413" s="32"/>
      <c r="F413" s="28">
        <f>ROUND('[1]PRESENT RATES'!Q414,2)</f>
        <v>1.58</v>
      </c>
      <c r="G413" s="24"/>
      <c r="H413" s="28">
        <f>ROUND('[1]PROPOSED RATES'!Q414,2)</f>
        <v>2.13</v>
      </c>
      <c r="I413" s="11"/>
      <c r="J413" s="29">
        <f>H413-F413</f>
        <v>0.54999999999999982</v>
      </c>
      <c r="K413" s="30">
        <f t="shared" ref="K413" si="40">IFERROR(J413/ABS(F413),0)</f>
        <v>0.34810126582278467</v>
      </c>
      <c r="M413" s="26"/>
      <c r="N413" s="26"/>
    </row>
    <row r="414" spans="1:14" x14ac:dyDescent="0.2">
      <c r="A414" s="14">
        <f t="shared" si="38"/>
        <v>403</v>
      </c>
      <c r="B414" s="14"/>
      <c r="C414" s="2">
        <v>55</v>
      </c>
      <c r="D414" s="25">
        <v>8000</v>
      </c>
      <c r="E414" s="32"/>
      <c r="F414" s="28">
        <f>ROUND('[1]PRESENT RATES'!Q415,2)</f>
        <v>2.2999999999999998</v>
      </c>
      <c r="G414" s="24"/>
      <c r="H414" s="28">
        <f>ROUND('[1]PROPOSED RATES'!Q415,2)</f>
        <v>3.11</v>
      </c>
      <c r="I414" s="11"/>
      <c r="J414" s="29">
        <f>H414-F414</f>
        <v>0.81</v>
      </c>
      <c r="K414" s="30">
        <f t="shared" si="39"/>
        <v>0.35217391304347834</v>
      </c>
      <c r="M414" s="26"/>
      <c r="N414" s="26"/>
    </row>
    <row r="415" spans="1:14" x14ac:dyDescent="0.2">
      <c r="A415" s="14">
        <f t="shared" si="38"/>
        <v>404</v>
      </c>
      <c r="B415" s="14"/>
      <c r="C415" s="2">
        <v>90</v>
      </c>
      <c r="D415" s="25">
        <v>13500</v>
      </c>
      <c r="E415" s="32"/>
      <c r="F415" s="28">
        <f>ROUND('[1]PRESENT RATES'!Q416,2)</f>
        <v>4.12</v>
      </c>
      <c r="G415" s="24"/>
      <c r="H415" s="28">
        <f>ROUND('[1]PROPOSED RATES'!Q416,2)</f>
        <v>5.58</v>
      </c>
      <c r="I415" s="11"/>
      <c r="J415" s="29">
        <f>H415-F415</f>
        <v>1.46</v>
      </c>
      <c r="K415" s="30">
        <f t="shared" si="39"/>
        <v>0.35436893203883496</v>
      </c>
      <c r="M415" s="26"/>
      <c r="N415" s="26"/>
    </row>
    <row r="416" spans="1:14" x14ac:dyDescent="0.2">
      <c r="A416" s="14">
        <f t="shared" si="38"/>
        <v>405</v>
      </c>
      <c r="B416" s="14"/>
      <c r="C416" s="2">
        <v>135</v>
      </c>
      <c r="D416" s="25">
        <v>22500</v>
      </c>
      <c r="E416" s="32"/>
      <c r="F416" s="28">
        <f>ROUND('[1]PRESENT RATES'!Q417,2)</f>
        <v>5.87</v>
      </c>
      <c r="G416" s="24"/>
      <c r="H416" s="28">
        <f>ROUND('[1]PROPOSED RATES'!Q417,2)</f>
        <v>7.95</v>
      </c>
      <c r="I416" s="11"/>
      <c r="J416" s="29">
        <f>H416-F416</f>
        <v>2.08</v>
      </c>
      <c r="K416" s="30">
        <f t="shared" si="39"/>
        <v>0.35434412265758092</v>
      </c>
      <c r="M416" s="26"/>
      <c r="N416" s="26"/>
    </row>
    <row r="417" spans="1:14" x14ac:dyDescent="0.2">
      <c r="A417" s="14">
        <f t="shared" si="38"/>
        <v>406</v>
      </c>
      <c r="B417" s="14"/>
      <c r="C417" s="2">
        <v>180</v>
      </c>
      <c r="D417" s="25">
        <v>33000</v>
      </c>
      <c r="E417" s="32"/>
      <c r="F417" s="28">
        <f>ROUND('[1]PRESENT RATES'!Q418,2)</f>
        <v>6.97</v>
      </c>
      <c r="G417" s="24"/>
      <c r="H417" s="28">
        <f>ROUND('[1]PROPOSED RATES'!Q418,2)</f>
        <v>9.41</v>
      </c>
      <c r="I417" s="11"/>
      <c r="J417" s="29">
        <f>H417-F417</f>
        <v>2.4400000000000004</v>
      </c>
      <c r="K417" s="30">
        <f t="shared" si="39"/>
        <v>0.35007173601147784</v>
      </c>
      <c r="M417" s="26"/>
      <c r="N417" s="26"/>
    </row>
    <row r="418" spans="1:14" x14ac:dyDescent="0.2">
      <c r="A418" s="14">
        <f t="shared" si="38"/>
        <v>407</v>
      </c>
      <c r="B418" s="14"/>
      <c r="C418" s="2" t="s">
        <v>49</v>
      </c>
      <c r="D418" s="25"/>
      <c r="E418" s="32"/>
      <c r="F418" s="28"/>
      <c r="G418" s="24"/>
      <c r="H418" s="28"/>
      <c r="I418" s="11"/>
      <c r="J418" s="29"/>
      <c r="K418" s="30"/>
      <c r="M418" s="26"/>
      <c r="N418" s="26"/>
    </row>
    <row r="419" spans="1:14" x14ac:dyDescent="0.2">
      <c r="A419" s="14">
        <f t="shared" si="38"/>
        <v>408</v>
      </c>
      <c r="B419" s="14"/>
      <c r="C419" s="39"/>
      <c r="D419" s="2">
        <v>1000</v>
      </c>
      <c r="E419" s="32"/>
      <c r="F419" s="28">
        <f>ROUND('[1]PRESENT RATES'!Q420,2)</f>
        <v>1.83</v>
      </c>
      <c r="G419" s="24"/>
      <c r="H419" s="28">
        <f>ROUND('[1]PROPOSED RATES'!Q420,2)</f>
        <v>2.27</v>
      </c>
      <c r="I419" s="11"/>
      <c r="J419" s="29">
        <f>H419-F419</f>
        <v>0.43999999999999995</v>
      </c>
      <c r="K419" s="30">
        <f t="shared" ref="K419" si="41">IFERROR(J419/ABS(F419),0)</f>
        <v>0.24043715846994532</v>
      </c>
      <c r="M419" s="26"/>
      <c r="N419" s="26"/>
    </row>
    <row r="420" spans="1:14" x14ac:dyDescent="0.2">
      <c r="A420" s="14">
        <f t="shared" si="38"/>
        <v>409</v>
      </c>
      <c r="B420" s="14"/>
      <c r="D420" s="25">
        <v>2500</v>
      </c>
      <c r="E420" s="32"/>
      <c r="F420" s="28">
        <f>ROUND('[1]PRESENT RATES'!Q421,2)</f>
        <v>4.04</v>
      </c>
      <c r="G420" s="24"/>
      <c r="H420" s="28">
        <f>ROUND('[1]PROPOSED RATES'!Q421,2)</f>
        <v>5.0199999999999996</v>
      </c>
      <c r="I420" s="11"/>
      <c r="J420" s="29">
        <f>H420-F420</f>
        <v>0.97999999999999954</v>
      </c>
      <c r="K420" s="30">
        <f t="shared" si="39"/>
        <v>0.24257425742574246</v>
      </c>
      <c r="M420" s="26"/>
      <c r="N420" s="26"/>
    </row>
    <row r="421" spans="1:14" x14ac:dyDescent="0.2">
      <c r="A421" s="14">
        <f t="shared" si="38"/>
        <v>410</v>
      </c>
      <c r="B421" s="14"/>
      <c r="C421" s="40"/>
      <c r="D421" s="2">
        <v>4000</v>
      </c>
      <c r="E421" s="32"/>
      <c r="F421" s="28">
        <f>ROUND('[1]PRESENT RATES'!Q422,2)</f>
        <v>7.39</v>
      </c>
      <c r="G421" s="24"/>
      <c r="H421" s="28">
        <f>ROUND('[1]PROPOSED RATES'!Q422,2)</f>
        <v>9.15</v>
      </c>
      <c r="I421" s="11"/>
      <c r="J421" s="29">
        <f t="shared" ref="J421:J422" si="42">H421-F421</f>
        <v>1.7600000000000007</v>
      </c>
      <c r="K421" s="30">
        <f t="shared" si="39"/>
        <v>0.23815967523680659</v>
      </c>
      <c r="M421" s="26"/>
      <c r="N421" s="26"/>
    </row>
    <row r="422" spans="1:14" x14ac:dyDescent="0.2">
      <c r="A422" s="14">
        <f t="shared" si="38"/>
        <v>411</v>
      </c>
      <c r="B422" s="14"/>
      <c r="D422" s="2">
        <v>6000</v>
      </c>
      <c r="E422" s="32"/>
      <c r="F422" s="28">
        <f>ROUND('[1]PRESENT RATES'!Q423,2)</f>
        <v>10.17</v>
      </c>
      <c r="G422" s="24"/>
      <c r="H422" s="28">
        <f>ROUND('[1]PROPOSED RATES'!Q423,2)</f>
        <v>12.6</v>
      </c>
      <c r="I422" s="11"/>
      <c r="J422" s="29">
        <f t="shared" si="42"/>
        <v>2.4299999999999997</v>
      </c>
      <c r="K422" s="30">
        <f t="shared" si="39"/>
        <v>0.23893805309734512</v>
      </c>
      <c r="M422" s="26"/>
      <c r="N422" s="26"/>
    </row>
    <row r="423" spans="1:14" x14ac:dyDescent="0.2">
      <c r="A423" s="14">
        <f t="shared" si="38"/>
        <v>412</v>
      </c>
      <c r="B423" s="14"/>
      <c r="D423" s="2">
        <v>10000</v>
      </c>
      <c r="E423" s="32"/>
      <c r="F423" s="28">
        <f>ROUND('[1]PRESENT RATES'!Q424,2)</f>
        <v>15.22</v>
      </c>
      <c r="G423" s="24"/>
      <c r="H423" s="28">
        <f>ROUND('[1]PROPOSED RATES'!Q424,2)</f>
        <v>18.88</v>
      </c>
      <c r="I423" s="11"/>
      <c r="J423" s="29">
        <f>H423-F423</f>
        <v>3.6599999999999984</v>
      </c>
      <c r="K423" s="30">
        <f t="shared" si="39"/>
        <v>0.24047306176084088</v>
      </c>
      <c r="M423" s="26"/>
      <c r="N423" s="26"/>
    </row>
    <row r="424" spans="1:14" x14ac:dyDescent="0.2">
      <c r="A424" s="14">
        <f t="shared" si="38"/>
        <v>413</v>
      </c>
      <c r="B424" s="14"/>
      <c r="C424" s="2" t="s">
        <v>50</v>
      </c>
      <c r="E424" s="32"/>
      <c r="F424" s="28"/>
      <c r="G424" s="24"/>
      <c r="H424" s="28"/>
      <c r="I424" s="11"/>
      <c r="J424" s="29"/>
      <c r="K424" s="30"/>
      <c r="M424" s="26"/>
      <c r="N424" s="26"/>
    </row>
    <row r="425" spans="1:14" x14ac:dyDescent="0.2">
      <c r="A425" s="14">
        <f t="shared" si="38"/>
        <v>414</v>
      </c>
      <c r="B425" s="14"/>
      <c r="D425" s="2">
        <v>6000</v>
      </c>
      <c r="E425" s="32"/>
      <c r="F425" s="28">
        <f>ROUND('[1]PRESENT RATES'!Q426,2)</f>
        <v>11.66</v>
      </c>
      <c r="G425" s="24"/>
      <c r="H425" s="28">
        <f>ROUND('[1]PROPOSED RATES'!Q426,2)</f>
        <v>14.36</v>
      </c>
      <c r="I425" s="11"/>
      <c r="J425" s="29">
        <f>H425-F425</f>
        <v>2.6999999999999993</v>
      </c>
      <c r="K425" s="30">
        <f t="shared" si="39"/>
        <v>0.23156089193825036</v>
      </c>
      <c r="M425" s="26"/>
      <c r="N425" s="26"/>
    </row>
    <row r="426" spans="1:14" x14ac:dyDescent="0.2">
      <c r="A426" s="14">
        <f t="shared" si="38"/>
        <v>415</v>
      </c>
      <c r="B426" s="14"/>
      <c r="C426" s="2" t="s">
        <v>51</v>
      </c>
      <c r="E426" s="32"/>
      <c r="F426" s="28"/>
      <c r="G426" s="24"/>
      <c r="H426" s="28"/>
      <c r="I426" s="11"/>
      <c r="J426" s="29"/>
      <c r="K426" s="30"/>
      <c r="M426" s="26"/>
      <c r="N426" s="26"/>
    </row>
    <row r="427" spans="1:14" x14ac:dyDescent="0.2">
      <c r="A427" s="14">
        <f t="shared" si="38"/>
        <v>416</v>
      </c>
      <c r="B427" s="14"/>
      <c r="C427" s="41">
        <v>50</v>
      </c>
      <c r="D427" s="2">
        <v>2100</v>
      </c>
      <c r="E427" s="32"/>
      <c r="F427" s="28">
        <f>ROUND('[1]PRESENT RATES'!Q428,2)</f>
        <v>1.71</v>
      </c>
      <c r="G427" s="24"/>
      <c r="H427" s="28">
        <f>ROUND('[1]PROPOSED RATES'!Q428,2)</f>
        <v>2.12</v>
      </c>
      <c r="I427" s="11"/>
      <c r="J427" s="29">
        <f>H427-F427</f>
        <v>0.41000000000000014</v>
      </c>
      <c r="K427" s="30">
        <f t="shared" ref="K427" si="43">IFERROR(J427/ABS(F427),0)</f>
        <v>0.23976608187134513</v>
      </c>
      <c r="M427" s="26"/>
      <c r="N427" s="26"/>
    </row>
    <row r="428" spans="1:14" x14ac:dyDescent="0.2">
      <c r="A428" s="14">
        <f t="shared" si="38"/>
        <v>417</v>
      </c>
      <c r="B428" s="14"/>
      <c r="C428" s="2">
        <v>100</v>
      </c>
      <c r="D428" s="2">
        <v>8500</v>
      </c>
      <c r="E428" s="32"/>
      <c r="F428" s="28">
        <f>ROUND('[1]PRESENT RATES'!Q429,2)</f>
        <v>3.31</v>
      </c>
      <c r="G428" s="24"/>
      <c r="H428" s="28">
        <f>ROUND('[1]PROPOSED RATES'!Q429,2)</f>
        <v>4.0999999999999996</v>
      </c>
      <c r="I428" s="11"/>
      <c r="J428" s="29">
        <f>H428-F428</f>
        <v>0.78999999999999959</v>
      </c>
      <c r="K428" s="30">
        <f t="shared" si="39"/>
        <v>0.23867069486404821</v>
      </c>
      <c r="M428" s="26"/>
      <c r="N428" s="26"/>
    </row>
    <row r="429" spans="1:14" x14ac:dyDescent="0.2">
      <c r="A429" s="14">
        <f t="shared" si="38"/>
        <v>418</v>
      </c>
      <c r="B429" s="14"/>
      <c r="C429" s="2">
        <v>175</v>
      </c>
      <c r="D429" s="2">
        <v>12000</v>
      </c>
      <c r="E429" s="32"/>
      <c r="F429" s="28">
        <f>ROUND('[1]PRESENT RATES'!Q430,2)</f>
        <v>5.19</v>
      </c>
      <c r="G429" s="24"/>
      <c r="H429" s="28">
        <f>ROUND('[1]PROPOSED RATES'!Q430,2)</f>
        <v>6.43</v>
      </c>
      <c r="I429" s="11"/>
      <c r="J429" s="29">
        <f>H429-F429</f>
        <v>1.2399999999999993</v>
      </c>
      <c r="K429" s="30">
        <f t="shared" si="39"/>
        <v>0.23892100192678212</v>
      </c>
      <c r="M429" s="26"/>
      <c r="N429" s="26"/>
    </row>
    <row r="430" spans="1:14" x14ac:dyDescent="0.2">
      <c r="A430" s="14">
        <f t="shared" si="38"/>
        <v>419</v>
      </c>
      <c r="B430" s="14"/>
      <c r="C430" s="2">
        <v>250</v>
      </c>
      <c r="D430" s="2">
        <v>18000</v>
      </c>
      <c r="E430" s="32"/>
      <c r="F430" s="28">
        <f>ROUND('[1]PRESENT RATES'!Q431,2)</f>
        <v>7.21</v>
      </c>
      <c r="G430" s="24"/>
      <c r="H430" s="28">
        <f>ROUND('[1]PROPOSED RATES'!Q431,2)</f>
        <v>8.94</v>
      </c>
      <c r="I430" s="11"/>
      <c r="J430" s="29">
        <f>H430-F430</f>
        <v>1.7299999999999995</v>
      </c>
      <c r="K430" s="30">
        <f t="shared" si="39"/>
        <v>0.23994452149791951</v>
      </c>
      <c r="M430" s="26"/>
      <c r="N430" s="26"/>
    </row>
    <row r="431" spans="1:14" x14ac:dyDescent="0.2">
      <c r="A431" s="14">
        <f t="shared" si="38"/>
        <v>420</v>
      </c>
      <c r="B431" s="14"/>
      <c r="C431" s="2">
        <v>400</v>
      </c>
      <c r="D431" s="2">
        <v>32000</v>
      </c>
      <c r="E431" s="32"/>
      <c r="F431" s="28">
        <f>ROUND('[1]PRESENT RATES'!Q432,2)</f>
        <v>11.13</v>
      </c>
      <c r="G431" s="24"/>
      <c r="H431" s="28">
        <f>ROUND('[1]PROPOSED RATES'!Q432,2)</f>
        <v>13.79</v>
      </c>
      <c r="I431" s="11"/>
      <c r="J431" s="29">
        <f>H431-F431</f>
        <v>2.6599999999999984</v>
      </c>
      <c r="K431" s="30">
        <f t="shared" si="39"/>
        <v>0.23899371069182374</v>
      </c>
      <c r="M431" s="26"/>
      <c r="N431" s="26"/>
    </row>
    <row r="432" spans="1:14" x14ac:dyDescent="0.2">
      <c r="A432" s="14">
        <f t="shared" si="38"/>
        <v>421</v>
      </c>
      <c r="B432" s="14"/>
      <c r="C432" s="2" t="s">
        <v>52</v>
      </c>
      <c r="E432" s="32"/>
      <c r="F432" s="28"/>
      <c r="G432" s="24"/>
      <c r="H432" s="28"/>
      <c r="I432" s="11"/>
      <c r="J432" s="29"/>
      <c r="K432" s="30"/>
      <c r="M432" s="26"/>
      <c r="N432" s="26"/>
    </row>
    <row r="433" spans="1:14" s="1" customFormat="1" x14ac:dyDescent="0.2">
      <c r="A433" s="14">
        <f t="shared" si="38"/>
        <v>422</v>
      </c>
      <c r="B433" s="14"/>
      <c r="C433" s="1">
        <v>50</v>
      </c>
      <c r="D433" s="1">
        <v>2100</v>
      </c>
      <c r="E433" s="42"/>
      <c r="F433" s="28">
        <f>ROUND('[1]PRESENT RATES'!Q434,2)</f>
        <v>3.19</v>
      </c>
      <c r="G433" s="24"/>
      <c r="H433" s="28">
        <f>ROUND('[1]PROPOSED RATES'!Q434,2)</f>
        <v>3.88</v>
      </c>
      <c r="I433" s="11"/>
      <c r="J433" s="29">
        <f>H433-F433</f>
        <v>0.69</v>
      </c>
      <c r="K433" s="30">
        <f t="shared" ref="K433" si="44">IFERROR(J433/ABS(F433),0)</f>
        <v>0.21630094043887146</v>
      </c>
      <c r="M433" s="26"/>
      <c r="N433" s="26"/>
    </row>
    <row r="434" spans="1:14" s="1" customFormat="1" x14ac:dyDescent="0.2">
      <c r="A434" s="14">
        <f t="shared" si="38"/>
        <v>423</v>
      </c>
      <c r="B434" s="14"/>
      <c r="C434" s="1">
        <v>100</v>
      </c>
      <c r="D434" s="1">
        <v>8500</v>
      </c>
      <c r="E434" s="42"/>
      <c r="F434" s="28">
        <f>ROUND('[1]PRESENT RATES'!Q435,2)</f>
        <v>4.8</v>
      </c>
      <c r="G434" s="24"/>
      <c r="H434" s="28">
        <f>ROUND('[1]PROPOSED RATES'!Q435,2)</f>
        <v>5.86</v>
      </c>
      <c r="I434" s="11"/>
      <c r="J434" s="29">
        <f>H434-F434</f>
        <v>1.0600000000000005</v>
      </c>
      <c r="K434" s="30">
        <f t="shared" si="39"/>
        <v>0.22083333333333344</v>
      </c>
      <c r="M434" s="26"/>
      <c r="N434" s="26"/>
    </row>
    <row r="435" spans="1:14" s="1" customFormat="1" x14ac:dyDescent="0.2">
      <c r="A435" s="14">
        <f t="shared" si="38"/>
        <v>424</v>
      </c>
      <c r="B435" s="14"/>
      <c r="C435" s="1">
        <v>175</v>
      </c>
      <c r="D435" s="1">
        <v>12000</v>
      </c>
      <c r="E435" s="42"/>
      <c r="F435" s="28">
        <f>ROUND('[1]PRESENT RATES'!Q436,2)</f>
        <v>6.68</v>
      </c>
      <c r="G435" s="24"/>
      <c r="H435" s="28">
        <f>ROUND('[1]PROPOSED RATES'!Q436,2)</f>
        <v>8.19</v>
      </c>
      <c r="I435" s="11"/>
      <c r="J435" s="29">
        <f>H435-F435</f>
        <v>1.5099999999999998</v>
      </c>
      <c r="K435" s="30">
        <f t="shared" si="39"/>
        <v>0.22604790419161674</v>
      </c>
      <c r="M435" s="26"/>
      <c r="N435" s="26"/>
    </row>
    <row r="436" spans="1:14" s="1" customFormat="1" x14ac:dyDescent="0.2">
      <c r="A436" s="14">
        <f t="shared" si="38"/>
        <v>425</v>
      </c>
      <c r="B436" s="14"/>
      <c r="C436" s="1">
        <v>250</v>
      </c>
      <c r="D436" s="1">
        <v>18000</v>
      </c>
      <c r="E436" s="42"/>
      <c r="F436" s="28">
        <f>ROUND('[1]PRESENT RATES'!Q437,2)</f>
        <v>8.6999999999999993</v>
      </c>
      <c r="G436" s="24"/>
      <c r="H436" s="28">
        <f>ROUND('[1]PROPOSED RATES'!Q437,2)</f>
        <v>10.7</v>
      </c>
      <c r="I436" s="11"/>
      <c r="J436" s="29">
        <f t="shared" ref="J436:J437" si="45">H436-F436</f>
        <v>2</v>
      </c>
      <c r="K436" s="30">
        <f t="shared" si="39"/>
        <v>0.22988505747126439</v>
      </c>
      <c r="M436" s="26"/>
      <c r="N436" s="26"/>
    </row>
    <row r="437" spans="1:14" s="1" customFormat="1" x14ac:dyDescent="0.2">
      <c r="A437" s="14">
        <f t="shared" si="38"/>
        <v>426</v>
      </c>
      <c r="C437" s="2">
        <v>400</v>
      </c>
      <c r="D437" s="2">
        <v>32000</v>
      </c>
      <c r="E437" s="2"/>
      <c r="F437" s="28">
        <f>ROUND('[1]PRESENT RATES'!Q438,2)</f>
        <v>12.62</v>
      </c>
      <c r="G437" s="24"/>
      <c r="H437" s="28">
        <f>ROUND('[1]PROPOSED RATES'!Q438,2)</f>
        <v>15.55</v>
      </c>
      <c r="I437" s="11"/>
      <c r="J437" s="29">
        <f t="shared" si="45"/>
        <v>2.9300000000000015</v>
      </c>
      <c r="K437" s="30">
        <f t="shared" si="39"/>
        <v>0.23217115689381948</v>
      </c>
      <c r="M437" s="26"/>
      <c r="N437" s="26"/>
    </row>
    <row r="438" spans="1:14" s="1" customFormat="1" x14ac:dyDescent="0.2">
      <c r="A438" s="14">
        <f t="shared" si="38"/>
        <v>427</v>
      </c>
      <c r="C438" s="2" t="s">
        <v>53</v>
      </c>
      <c r="D438" s="2"/>
      <c r="E438" s="2"/>
      <c r="F438" s="28"/>
      <c r="G438" s="24"/>
      <c r="H438" s="28"/>
      <c r="I438" s="11"/>
      <c r="J438" s="29"/>
      <c r="K438" s="30"/>
      <c r="M438" s="26"/>
      <c r="N438" s="26"/>
    </row>
    <row r="439" spans="1:14" s="1" customFormat="1" x14ac:dyDescent="0.2">
      <c r="A439" s="14">
        <f t="shared" si="38"/>
        <v>428</v>
      </c>
      <c r="B439" s="14"/>
      <c r="C439" s="1">
        <v>55</v>
      </c>
      <c r="D439" s="1">
        <v>3500</v>
      </c>
      <c r="E439" s="42"/>
      <c r="F439" s="28">
        <f>ROUND('[1]PRESENT RATES'!Q440,2)</f>
        <v>6.87</v>
      </c>
      <c r="G439" s="24"/>
      <c r="H439" s="28">
        <f>ROUND('[1]PROPOSED RATES'!Q440,2)</f>
        <v>8.52</v>
      </c>
      <c r="I439" s="11"/>
      <c r="J439" s="29">
        <f t="shared" ref="J439:J502" si="46">H439-F439</f>
        <v>1.6499999999999995</v>
      </c>
      <c r="K439" s="30">
        <f t="shared" si="39"/>
        <v>0.24017467248908289</v>
      </c>
      <c r="M439" s="26"/>
      <c r="N439" s="26"/>
    </row>
    <row r="440" spans="1:14" s="1" customFormat="1" x14ac:dyDescent="0.2">
      <c r="A440" s="14">
        <f t="shared" si="38"/>
        <v>429</v>
      </c>
      <c r="B440" s="14"/>
      <c r="C440" s="1">
        <v>87</v>
      </c>
      <c r="D440" s="1">
        <v>6000</v>
      </c>
      <c r="E440" s="42"/>
      <c r="F440" s="28">
        <f>ROUND('[1]PRESENT RATES'!Q441,2)</f>
        <v>10.9</v>
      </c>
      <c r="G440" s="24"/>
      <c r="H440" s="28">
        <f>ROUND('[1]PROPOSED RATES'!Q441,2)</f>
        <v>13.51</v>
      </c>
      <c r="I440" s="11"/>
      <c r="J440" s="29">
        <f t="shared" si="46"/>
        <v>2.6099999999999994</v>
      </c>
      <c r="K440" s="30">
        <f t="shared" si="39"/>
        <v>0.2394495412844036</v>
      </c>
      <c r="M440" s="26"/>
      <c r="N440" s="26"/>
    </row>
    <row r="441" spans="1:14" s="1" customFormat="1" x14ac:dyDescent="0.2">
      <c r="A441" s="14">
        <f t="shared" si="38"/>
        <v>430</v>
      </c>
      <c r="B441" s="14"/>
      <c r="C441" s="2" t="s">
        <v>54</v>
      </c>
      <c r="D441" s="2"/>
      <c r="E441" s="2"/>
      <c r="F441" s="28"/>
      <c r="G441" s="24"/>
      <c r="H441" s="28"/>
      <c r="I441" s="11"/>
      <c r="J441" s="29"/>
      <c r="K441" s="30"/>
      <c r="M441" s="26"/>
      <c r="N441" s="26"/>
    </row>
    <row r="442" spans="1:14" x14ac:dyDescent="0.2">
      <c r="A442" s="14">
        <f t="shared" si="38"/>
        <v>431</v>
      </c>
      <c r="B442" s="14"/>
      <c r="C442" s="1">
        <v>40</v>
      </c>
      <c r="D442" s="1"/>
      <c r="E442" s="42"/>
      <c r="F442" s="28">
        <f>ROUND('[1]PRESENT RATES'!Q443,2)</f>
        <v>1.01</v>
      </c>
      <c r="G442" s="24"/>
      <c r="H442" s="28">
        <f>ROUND('[1]PROPOSED RATES'!Q443,2)</f>
        <v>1.25</v>
      </c>
      <c r="I442" s="11"/>
      <c r="J442" s="29">
        <f t="shared" si="46"/>
        <v>0.24</v>
      </c>
      <c r="K442" s="30">
        <f t="shared" si="39"/>
        <v>0.23762376237623761</v>
      </c>
      <c r="M442" s="26"/>
      <c r="N442" s="26"/>
    </row>
    <row r="443" spans="1:14" x14ac:dyDescent="0.2">
      <c r="A443" s="14">
        <f t="shared" si="38"/>
        <v>432</v>
      </c>
      <c r="B443" s="1"/>
      <c r="C443" s="2">
        <v>50</v>
      </c>
      <c r="F443" s="28">
        <f>ROUND('[1]PRESENT RATES'!Q444,2)</f>
        <v>1.24</v>
      </c>
      <c r="G443" s="24"/>
      <c r="H443" s="28">
        <f>ROUND('[1]PROPOSED RATES'!Q444,2)</f>
        <v>1.54</v>
      </c>
      <c r="I443" s="11"/>
      <c r="J443" s="29">
        <f t="shared" si="46"/>
        <v>0.30000000000000004</v>
      </c>
      <c r="K443" s="30">
        <f t="shared" si="39"/>
        <v>0.24193548387096778</v>
      </c>
      <c r="M443" s="26"/>
      <c r="N443" s="26"/>
    </row>
    <row r="444" spans="1:14" x14ac:dyDescent="0.2">
      <c r="A444" s="14">
        <f t="shared" si="38"/>
        <v>433</v>
      </c>
      <c r="B444" s="1"/>
      <c r="C444" s="2">
        <v>55</v>
      </c>
      <c r="F444" s="28">
        <f>ROUND('[1]PRESENT RATES'!Q445,2)</f>
        <v>1.38</v>
      </c>
      <c r="G444" s="24"/>
      <c r="H444" s="28">
        <f>ROUND('[1]PROPOSED RATES'!Q445,2)</f>
        <v>1.7</v>
      </c>
      <c r="I444" s="11"/>
      <c r="J444" s="29">
        <f t="shared" si="46"/>
        <v>0.32000000000000006</v>
      </c>
      <c r="K444" s="30">
        <f t="shared" si="39"/>
        <v>0.23188405797101455</v>
      </c>
      <c r="M444" s="26"/>
      <c r="N444" s="26"/>
    </row>
    <row r="445" spans="1:14" x14ac:dyDescent="0.2">
      <c r="A445" s="14">
        <f t="shared" si="38"/>
        <v>434</v>
      </c>
      <c r="B445" s="14"/>
      <c r="C445" s="1">
        <v>70</v>
      </c>
      <c r="D445" s="1"/>
      <c r="E445" s="42"/>
      <c r="F445" s="28">
        <f>ROUND('[1]PRESENT RATES'!Q446,2)</f>
        <v>1.74</v>
      </c>
      <c r="G445" s="24"/>
      <c r="H445" s="28">
        <f>ROUND('[1]PROPOSED RATES'!Q446,2)</f>
        <v>2.17</v>
      </c>
      <c r="I445" s="11"/>
      <c r="J445" s="29">
        <f t="shared" si="46"/>
        <v>0.42999999999999994</v>
      </c>
      <c r="K445" s="30">
        <f t="shared" si="39"/>
        <v>0.24712643678160917</v>
      </c>
      <c r="M445" s="26"/>
      <c r="N445" s="26"/>
    </row>
    <row r="446" spans="1:14" x14ac:dyDescent="0.2">
      <c r="A446" s="14">
        <f t="shared" si="38"/>
        <v>435</v>
      </c>
      <c r="B446" s="1"/>
      <c r="C446" s="1">
        <v>80</v>
      </c>
      <c r="D446" s="1"/>
      <c r="E446" s="1"/>
      <c r="F446" s="28">
        <f>ROUND('[1]PRESENT RATES'!Q447,2)</f>
        <v>2.0099999999999998</v>
      </c>
      <c r="G446" s="24"/>
      <c r="H446" s="28">
        <f>ROUND('[1]PROPOSED RATES'!Q447,2)</f>
        <v>2.4900000000000002</v>
      </c>
      <c r="I446" s="11"/>
      <c r="J446" s="29">
        <f t="shared" si="46"/>
        <v>0.48000000000000043</v>
      </c>
      <c r="K446" s="30">
        <f t="shared" si="39"/>
        <v>0.23880597014925398</v>
      </c>
      <c r="M446" s="26"/>
      <c r="N446" s="26"/>
    </row>
    <row r="447" spans="1:14" x14ac:dyDescent="0.2">
      <c r="A447" s="14">
        <f t="shared" si="38"/>
        <v>436</v>
      </c>
      <c r="B447" s="1"/>
      <c r="C447" s="1">
        <v>85</v>
      </c>
      <c r="D447" s="1"/>
      <c r="E447" s="1"/>
      <c r="F447" s="28">
        <f>ROUND('[1]PRESENT RATES'!Q448,2)</f>
        <v>2.14</v>
      </c>
      <c r="G447" s="24"/>
      <c r="H447" s="28">
        <f>ROUND('[1]PROPOSED RATES'!Q448,2)</f>
        <v>2.65</v>
      </c>
      <c r="I447" s="11"/>
      <c r="J447" s="29">
        <f t="shared" si="46"/>
        <v>0.50999999999999979</v>
      </c>
      <c r="K447" s="30">
        <f t="shared" si="39"/>
        <v>0.23831775700934568</v>
      </c>
      <c r="M447" s="26"/>
      <c r="N447" s="26"/>
    </row>
    <row r="448" spans="1:14" x14ac:dyDescent="0.2">
      <c r="A448" s="14">
        <f t="shared" si="38"/>
        <v>437</v>
      </c>
      <c r="B448" s="14"/>
      <c r="C448" s="1">
        <v>100</v>
      </c>
      <c r="D448" s="43"/>
      <c r="E448" s="1"/>
      <c r="F448" s="28">
        <f>ROUND('[1]PRESENT RATES'!Q449,2)</f>
        <v>2.52</v>
      </c>
      <c r="G448" s="24"/>
      <c r="H448" s="28">
        <f>ROUND('[1]PROPOSED RATES'!Q449,2)</f>
        <v>3.11</v>
      </c>
      <c r="I448" s="11"/>
      <c r="J448" s="29">
        <f t="shared" si="46"/>
        <v>0.58999999999999986</v>
      </c>
      <c r="K448" s="30">
        <f t="shared" si="39"/>
        <v>0.23412698412698407</v>
      </c>
      <c r="M448" s="26"/>
      <c r="N448" s="26"/>
    </row>
    <row r="449" spans="1:14" x14ac:dyDescent="0.2">
      <c r="A449" s="14">
        <f t="shared" si="38"/>
        <v>438</v>
      </c>
      <c r="B449" s="15"/>
      <c r="C449" s="1">
        <v>150</v>
      </c>
      <c r="D449" s="14"/>
      <c r="E449" s="1"/>
      <c r="F449" s="28">
        <f>ROUND('[1]PRESENT RATES'!Q450,2)</f>
        <v>3.76</v>
      </c>
      <c r="G449" s="24"/>
      <c r="H449" s="28">
        <f>ROUND('[1]PROPOSED RATES'!Q450,2)</f>
        <v>4.66</v>
      </c>
      <c r="I449" s="11"/>
      <c r="J449" s="29">
        <f t="shared" si="46"/>
        <v>0.90000000000000036</v>
      </c>
      <c r="K449" s="30">
        <f t="shared" si="39"/>
        <v>0.23936170212765967</v>
      </c>
      <c r="M449" s="26"/>
      <c r="N449" s="26"/>
    </row>
    <row r="450" spans="1:14" x14ac:dyDescent="0.2">
      <c r="A450" s="14">
        <f t="shared" si="38"/>
        <v>439</v>
      </c>
      <c r="B450" s="15"/>
      <c r="C450" s="44">
        <v>165</v>
      </c>
      <c r="D450" s="14"/>
      <c r="E450" s="1"/>
      <c r="F450" s="28">
        <f>ROUND('[1]PRESENT RATES'!Q451,2)</f>
        <v>4.13</v>
      </c>
      <c r="G450" s="24"/>
      <c r="H450" s="28">
        <f>ROUND('[1]PROPOSED RATES'!Q451,2)</f>
        <v>5.1100000000000003</v>
      </c>
      <c r="I450" s="11"/>
      <c r="J450" s="29">
        <f t="shared" si="46"/>
        <v>0.98000000000000043</v>
      </c>
      <c r="K450" s="30">
        <f t="shared" si="39"/>
        <v>0.23728813559322046</v>
      </c>
      <c r="M450" s="26"/>
      <c r="N450" s="26"/>
    </row>
    <row r="451" spans="1:14" x14ac:dyDescent="0.2">
      <c r="A451" s="14">
        <f t="shared" si="38"/>
        <v>440</v>
      </c>
      <c r="B451" s="15"/>
      <c r="C451" s="1">
        <v>200</v>
      </c>
      <c r="D451" s="14"/>
      <c r="E451" s="1"/>
      <c r="F451" s="28">
        <f>ROUND('[1]PRESENT RATES'!Q452,2)</f>
        <v>5</v>
      </c>
      <c r="G451" s="24"/>
      <c r="H451" s="28">
        <f>ROUND('[1]PROPOSED RATES'!Q452,2)</f>
        <v>6.21</v>
      </c>
      <c r="I451" s="11"/>
      <c r="J451" s="29">
        <f t="shared" si="46"/>
        <v>1.21</v>
      </c>
      <c r="K451" s="30">
        <f t="shared" si="39"/>
        <v>0.24199999999999999</v>
      </c>
      <c r="M451" s="26"/>
      <c r="N451" s="26"/>
    </row>
    <row r="452" spans="1:14" x14ac:dyDescent="0.2">
      <c r="A452" s="14">
        <f t="shared" si="38"/>
        <v>441</v>
      </c>
      <c r="B452" s="15"/>
      <c r="C452" s="1">
        <v>250</v>
      </c>
      <c r="D452" s="14"/>
      <c r="E452" s="1"/>
      <c r="F452" s="28">
        <f>ROUND('[1]PRESENT RATES'!Q453,2)</f>
        <v>6.26</v>
      </c>
      <c r="G452" s="24"/>
      <c r="H452" s="28">
        <f>ROUND('[1]PROPOSED RATES'!Q453,2)</f>
        <v>7.76</v>
      </c>
      <c r="I452" s="11"/>
      <c r="J452" s="29">
        <f t="shared" si="46"/>
        <v>1.5</v>
      </c>
      <c r="K452" s="30">
        <f t="shared" si="39"/>
        <v>0.23961661341853036</v>
      </c>
      <c r="M452" s="26"/>
      <c r="N452" s="26"/>
    </row>
    <row r="453" spans="1:14" x14ac:dyDescent="0.2">
      <c r="A453" s="14">
        <f t="shared" si="38"/>
        <v>442</v>
      </c>
      <c r="B453" s="15"/>
      <c r="C453" s="1">
        <v>300</v>
      </c>
      <c r="D453" s="14"/>
      <c r="E453" s="1"/>
      <c r="F453" s="28">
        <f>ROUND('[1]PRESENT RATES'!Q454,2)</f>
        <v>7.51</v>
      </c>
      <c r="G453" s="24"/>
      <c r="H453" s="28">
        <f>ROUND('[1]PROPOSED RATES'!Q454,2)</f>
        <v>9.31</v>
      </c>
      <c r="I453" s="11"/>
      <c r="J453" s="29">
        <f t="shared" si="46"/>
        <v>1.8000000000000007</v>
      </c>
      <c r="K453" s="30">
        <f t="shared" si="39"/>
        <v>0.23968042609853538</v>
      </c>
      <c r="M453" s="26"/>
      <c r="N453" s="26"/>
    </row>
    <row r="454" spans="1:14" x14ac:dyDescent="0.2">
      <c r="A454" s="14">
        <f t="shared" si="38"/>
        <v>443</v>
      </c>
      <c r="B454" s="15"/>
      <c r="C454" s="1">
        <v>400</v>
      </c>
      <c r="D454" s="14"/>
      <c r="E454" s="1"/>
      <c r="F454" s="28">
        <f>ROUND('[1]PRESENT RATES'!Q455,2)</f>
        <v>10.029999999999999</v>
      </c>
      <c r="G454" s="24"/>
      <c r="H454" s="28">
        <f>ROUND('[1]PROPOSED RATES'!Q455,2)</f>
        <v>12.43</v>
      </c>
      <c r="I454" s="11"/>
      <c r="J454" s="29">
        <f t="shared" si="46"/>
        <v>2.4000000000000004</v>
      </c>
      <c r="K454" s="30">
        <f t="shared" si="39"/>
        <v>0.2392821535393819</v>
      </c>
      <c r="M454" s="26"/>
      <c r="N454" s="26"/>
    </row>
    <row r="455" spans="1:14" x14ac:dyDescent="0.2">
      <c r="A455" s="14">
        <f t="shared" si="38"/>
        <v>444</v>
      </c>
      <c r="B455" s="15"/>
      <c r="C455" s="1" t="s">
        <v>55</v>
      </c>
      <c r="D455" s="14"/>
      <c r="E455" s="1"/>
      <c r="F455" s="28"/>
      <c r="G455" s="24"/>
      <c r="H455" s="28"/>
      <c r="I455" s="11"/>
      <c r="J455" s="29"/>
      <c r="K455" s="30"/>
      <c r="M455" s="26"/>
      <c r="N455" s="26"/>
    </row>
    <row r="456" spans="1:14" x14ac:dyDescent="0.2">
      <c r="A456" s="14">
        <f t="shared" si="38"/>
        <v>445</v>
      </c>
      <c r="B456" s="15"/>
      <c r="C456" s="1">
        <v>2.5</v>
      </c>
      <c r="D456" s="14"/>
      <c r="E456" s="1"/>
      <c r="F456" s="28">
        <f>ROUND('[1]PRESENT RATES'!Q457,2)</f>
        <v>0.06</v>
      </c>
      <c r="G456" s="24"/>
      <c r="H456" s="28">
        <f>ROUND('[1]PROPOSED RATES'!Q457,2)</f>
        <v>0.08</v>
      </c>
      <c r="I456" s="11"/>
      <c r="J456" s="29">
        <f t="shared" si="46"/>
        <v>2.0000000000000004E-2</v>
      </c>
      <c r="K456" s="30">
        <f t="shared" si="39"/>
        <v>0.33333333333333343</v>
      </c>
      <c r="M456" s="26"/>
      <c r="N456" s="26"/>
    </row>
    <row r="457" spans="1:14" x14ac:dyDescent="0.2">
      <c r="A457" s="14">
        <f t="shared" si="38"/>
        <v>446</v>
      </c>
      <c r="B457" s="15"/>
      <c r="C457" s="1">
        <v>7.5</v>
      </c>
      <c r="D457" s="14"/>
      <c r="E457" s="1"/>
      <c r="F457" s="28">
        <f>ROUND('[1]PRESENT RATES'!Q458,2)</f>
        <v>0.19</v>
      </c>
      <c r="G457" s="24"/>
      <c r="H457" s="28">
        <f>ROUND('[1]PROPOSED RATES'!Q458,2)</f>
        <v>0.23</v>
      </c>
      <c r="I457" s="11"/>
      <c r="J457" s="29">
        <f t="shared" si="46"/>
        <v>4.0000000000000008E-2</v>
      </c>
      <c r="K457" s="30">
        <f t="shared" si="39"/>
        <v>0.21052631578947373</v>
      </c>
      <c r="M457" s="26"/>
      <c r="N457" s="26"/>
    </row>
    <row r="458" spans="1:14" x14ac:dyDescent="0.2">
      <c r="A458" s="14">
        <f t="shared" si="38"/>
        <v>447</v>
      </c>
      <c r="B458" s="15"/>
      <c r="C458" s="1">
        <v>12.5</v>
      </c>
      <c r="D458" s="14"/>
      <c r="E458" s="1"/>
      <c r="F458" s="28">
        <f>ROUND('[1]PRESENT RATES'!Q459,2)</f>
        <v>0.3</v>
      </c>
      <c r="G458" s="24"/>
      <c r="H458" s="28">
        <f>ROUND('[1]PROPOSED RATES'!Q459,2)</f>
        <v>0.38</v>
      </c>
      <c r="I458" s="11"/>
      <c r="J458" s="29">
        <f t="shared" si="46"/>
        <v>8.0000000000000016E-2</v>
      </c>
      <c r="K458" s="30">
        <f t="shared" si="39"/>
        <v>0.26666666666666672</v>
      </c>
      <c r="M458" s="26"/>
      <c r="N458" s="26"/>
    </row>
    <row r="459" spans="1:14" x14ac:dyDescent="0.2">
      <c r="A459" s="14">
        <f t="shared" si="38"/>
        <v>448</v>
      </c>
      <c r="B459" s="15"/>
      <c r="C459" s="1">
        <v>17.5</v>
      </c>
      <c r="D459" s="14"/>
      <c r="E459" s="1"/>
      <c r="F459" s="28">
        <f>ROUND('[1]PRESENT RATES'!Q460,2)</f>
        <v>0.44</v>
      </c>
      <c r="G459" s="24"/>
      <c r="H459" s="28">
        <f>ROUND('[1]PROPOSED RATES'!Q460,2)</f>
        <v>0.54</v>
      </c>
      <c r="I459" s="11"/>
      <c r="J459" s="29">
        <f t="shared" si="46"/>
        <v>0.10000000000000003</v>
      </c>
      <c r="K459" s="30">
        <f t="shared" si="39"/>
        <v>0.22727272727272735</v>
      </c>
      <c r="M459" s="26"/>
      <c r="N459" s="26"/>
    </row>
    <row r="460" spans="1:14" x14ac:dyDescent="0.2">
      <c r="A460" s="14">
        <f t="shared" ref="A460:A523" si="47">A459+1</f>
        <v>449</v>
      </c>
      <c r="B460" s="15"/>
      <c r="C460" s="1">
        <v>22.500000000000004</v>
      </c>
      <c r="D460" s="14"/>
      <c r="E460" s="1"/>
      <c r="F460" s="28">
        <f>ROUND('[1]PRESENT RATES'!Q461,2)</f>
        <v>0.56999999999999995</v>
      </c>
      <c r="G460" s="24"/>
      <c r="H460" s="28">
        <f>ROUND('[1]PROPOSED RATES'!Q461,2)</f>
        <v>0.7</v>
      </c>
      <c r="I460" s="11"/>
      <c r="J460" s="29">
        <f t="shared" si="46"/>
        <v>0.13</v>
      </c>
      <c r="K460" s="30">
        <f t="shared" si="39"/>
        <v>0.22807017543859651</v>
      </c>
      <c r="M460" s="26"/>
      <c r="N460" s="26"/>
    </row>
    <row r="461" spans="1:14" x14ac:dyDescent="0.2">
      <c r="A461" s="14">
        <f t="shared" si="47"/>
        <v>450</v>
      </c>
      <c r="B461" s="15"/>
      <c r="C461" s="1">
        <v>27.500000000000004</v>
      </c>
      <c r="D461" s="14"/>
      <c r="E461" s="1"/>
      <c r="F461" s="28">
        <f>ROUND('[1]PRESENT RATES'!Q462,2)</f>
        <v>0.7</v>
      </c>
      <c r="G461" s="24"/>
      <c r="H461" s="28">
        <f>ROUND('[1]PROPOSED RATES'!Q462,2)</f>
        <v>0.87</v>
      </c>
      <c r="I461" s="11"/>
      <c r="J461" s="29">
        <f t="shared" si="46"/>
        <v>0.17000000000000004</v>
      </c>
      <c r="K461" s="30">
        <f t="shared" si="39"/>
        <v>0.24285714285714294</v>
      </c>
      <c r="M461" s="26"/>
      <c r="N461" s="26"/>
    </row>
    <row r="462" spans="1:14" x14ac:dyDescent="0.2">
      <c r="A462" s="14">
        <f t="shared" si="47"/>
        <v>451</v>
      </c>
      <c r="B462" s="15"/>
      <c r="C462" s="1">
        <v>32.5</v>
      </c>
      <c r="D462" s="14"/>
      <c r="E462" s="1"/>
      <c r="F462" s="28">
        <f>ROUND('[1]PRESENT RATES'!Q463,2)</f>
        <v>0.8</v>
      </c>
      <c r="G462" s="24"/>
      <c r="H462" s="28">
        <f>ROUND('[1]PROPOSED RATES'!Q463,2)</f>
        <v>1</v>
      </c>
      <c r="I462" s="11"/>
      <c r="J462" s="29">
        <f t="shared" si="46"/>
        <v>0.19999999999999996</v>
      </c>
      <c r="K462" s="30">
        <f t="shared" si="39"/>
        <v>0.24999999999999994</v>
      </c>
      <c r="M462" s="26"/>
      <c r="N462" s="26"/>
    </row>
    <row r="463" spans="1:14" x14ac:dyDescent="0.2">
      <c r="A463" s="14">
        <f t="shared" si="47"/>
        <v>452</v>
      </c>
      <c r="B463" s="15"/>
      <c r="C463" s="1">
        <v>37.5</v>
      </c>
      <c r="D463" s="14"/>
      <c r="E463" s="1"/>
      <c r="F463" s="28">
        <f>ROUND('[1]PRESENT RATES'!Q464,2)</f>
        <v>0.94</v>
      </c>
      <c r="G463" s="24"/>
      <c r="H463" s="28">
        <f>ROUND('[1]PROPOSED RATES'!Q464,2)</f>
        <v>1.1599999999999999</v>
      </c>
      <c r="I463" s="11"/>
      <c r="J463" s="29">
        <f t="shared" si="46"/>
        <v>0.21999999999999997</v>
      </c>
      <c r="K463" s="30">
        <f t="shared" si="39"/>
        <v>0.23404255319148934</v>
      </c>
      <c r="M463" s="26"/>
      <c r="N463" s="26"/>
    </row>
    <row r="464" spans="1:14" x14ac:dyDescent="0.2">
      <c r="A464" s="14">
        <f t="shared" si="47"/>
        <v>453</v>
      </c>
      <c r="B464" s="15"/>
      <c r="C464" s="1">
        <v>42.499999999999993</v>
      </c>
      <c r="D464" s="14"/>
      <c r="E464" s="1"/>
      <c r="F464" s="28">
        <f>ROUND('[1]PRESENT RATES'!Q465,2)</f>
        <v>1.07</v>
      </c>
      <c r="G464" s="24"/>
      <c r="H464" s="28">
        <f>ROUND('[1]PROPOSED RATES'!Q465,2)</f>
        <v>1.32</v>
      </c>
      <c r="I464" s="11"/>
      <c r="J464" s="29">
        <f t="shared" si="46"/>
        <v>0.25</v>
      </c>
      <c r="K464" s="30">
        <f t="shared" si="39"/>
        <v>0.23364485981308411</v>
      </c>
      <c r="M464" s="26"/>
      <c r="N464" s="26"/>
    </row>
    <row r="465" spans="1:14" x14ac:dyDescent="0.2">
      <c r="A465" s="14">
        <f t="shared" si="47"/>
        <v>454</v>
      </c>
      <c r="B465" s="15"/>
      <c r="C465" s="1">
        <v>47.499999999999993</v>
      </c>
      <c r="D465" s="14"/>
      <c r="E465" s="1"/>
      <c r="F465" s="28">
        <f>ROUND('[1]PRESENT RATES'!Q466,2)</f>
        <v>1.18</v>
      </c>
      <c r="G465" s="24"/>
      <c r="H465" s="28">
        <f>ROUND('[1]PROPOSED RATES'!Q466,2)</f>
        <v>1.46</v>
      </c>
      <c r="I465" s="11"/>
      <c r="J465" s="29">
        <f t="shared" si="46"/>
        <v>0.28000000000000003</v>
      </c>
      <c r="K465" s="30">
        <f t="shared" si="39"/>
        <v>0.23728813559322037</v>
      </c>
      <c r="M465" s="26"/>
      <c r="N465" s="26"/>
    </row>
    <row r="466" spans="1:14" x14ac:dyDescent="0.2">
      <c r="A466" s="14">
        <f t="shared" si="47"/>
        <v>455</v>
      </c>
      <c r="B466" s="15"/>
      <c r="C466" s="1">
        <v>52.499999999999993</v>
      </c>
      <c r="D466" s="14"/>
      <c r="E466" s="1"/>
      <c r="F466" s="28">
        <f>ROUND('[1]PRESENT RATES'!Q467,2)</f>
        <v>1.31</v>
      </c>
      <c r="G466" s="24"/>
      <c r="H466" s="28">
        <f>ROUND('[1]PROPOSED RATES'!Q467,2)</f>
        <v>1.61</v>
      </c>
      <c r="I466" s="11"/>
      <c r="J466" s="29">
        <f t="shared" si="46"/>
        <v>0.30000000000000004</v>
      </c>
      <c r="K466" s="30">
        <f t="shared" si="39"/>
        <v>0.22900763358778628</v>
      </c>
      <c r="M466" s="26"/>
      <c r="N466" s="26"/>
    </row>
    <row r="467" spans="1:14" x14ac:dyDescent="0.2">
      <c r="A467" s="14">
        <f t="shared" si="47"/>
        <v>456</v>
      </c>
      <c r="B467" s="15"/>
      <c r="C467" s="1">
        <v>57.499999999999986</v>
      </c>
      <c r="D467" s="14"/>
      <c r="E467" s="1"/>
      <c r="F467" s="28">
        <f>ROUND('[1]PRESENT RATES'!Q468,2)</f>
        <v>1.44</v>
      </c>
      <c r="G467" s="24"/>
      <c r="H467" s="28">
        <f>ROUND('[1]PROPOSED RATES'!Q468,2)</f>
        <v>1.79</v>
      </c>
      <c r="I467" s="11"/>
      <c r="J467" s="29">
        <f t="shared" si="46"/>
        <v>0.35000000000000009</v>
      </c>
      <c r="K467" s="30">
        <f t="shared" si="39"/>
        <v>0.24305555555555564</v>
      </c>
      <c r="M467" s="26"/>
      <c r="N467" s="26"/>
    </row>
    <row r="468" spans="1:14" x14ac:dyDescent="0.2">
      <c r="A468" s="14">
        <f t="shared" si="47"/>
        <v>457</v>
      </c>
      <c r="B468" s="15"/>
      <c r="C468" s="1">
        <v>62.499999999999986</v>
      </c>
      <c r="D468" s="14"/>
      <c r="E468" s="1"/>
      <c r="F468" s="28">
        <f>ROUND('[1]PRESENT RATES'!Q469,2)</f>
        <v>1.57</v>
      </c>
      <c r="G468" s="24"/>
      <c r="H468" s="28">
        <f>ROUND('[1]PROPOSED RATES'!Q469,2)</f>
        <v>1.95</v>
      </c>
      <c r="I468" s="11"/>
      <c r="J468" s="29">
        <f t="shared" si="46"/>
        <v>0.37999999999999989</v>
      </c>
      <c r="K468" s="30">
        <f t="shared" si="39"/>
        <v>0.24203821656050947</v>
      </c>
      <c r="M468" s="26"/>
      <c r="N468" s="26"/>
    </row>
    <row r="469" spans="1:14" x14ac:dyDescent="0.2">
      <c r="A469" s="14">
        <f t="shared" si="47"/>
        <v>458</v>
      </c>
      <c r="B469" s="15"/>
      <c r="C469" s="1">
        <v>67.499999999999986</v>
      </c>
      <c r="D469" s="14"/>
      <c r="E469" s="1"/>
      <c r="F469" s="28">
        <f>ROUND('[1]PRESENT RATES'!Q470,2)</f>
        <v>1.68</v>
      </c>
      <c r="G469" s="24"/>
      <c r="H469" s="28">
        <f>ROUND('[1]PROPOSED RATES'!Q470,2)</f>
        <v>2.09</v>
      </c>
      <c r="I469" s="11"/>
      <c r="J469" s="29">
        <f t="shared" si="46"/>
        <v>0.40999999999999992</v>
      </c>
      <c r="K469" s="30">
        <f t="shared" si="39"/>
        <v>0.24404761904761901</v>
      </c>
      <c r="M469" s="26"/>
      <c r="N469" s="26"/>
    </row>
    <row r="470" spans="1:14" x14ac:dyDescent="0.2">
      <c r="A470" s="14">
        <f t="shared" si="47"/>
        <v>459</v>
      </c>
      <c r="B470" s="15"/>
      <c r="C470" s="1">
        <v>72.5</v>
      </c>
      <c r="D470" s="14"/>
      <c r="E470" s="1"/>
      <c r="F470" s="28">
        <f>ROUND('[1]PRESENT RATES'!Q471,2)</f>
        <v>1.82</v>
      </c>
      <c r="G470" s="24"/>
      <c r="H470" s="28">
        <f>ROUND('[1]PROPOSED RATES'!Q471,2)</f>
        <v>2.2599999999999998</v>
      </c>
      <c r="I470" s="11"/>
      <c r="J470" s="29">
        <f t="shared" si="46"/>
        <v>0.43999999999999972</v>
      </c>
      <c r="K470" s="30">
        <f t="shared" si="39"/>
        <v>0.24175824175824159</v>
      </c>
      <c r="M470" s="26"/>
      <c r="N470" s="26"/>
    </row>
    <row r="471" spans="1:14" x14ac:dyDescent="0.2">
      <c r="A471" s="14">
        <f t="shared" si="47"/>
        <v>460</v>
      </c>
      <c r="B471" s="15"/>
      <c r="C471" s="1">
        <v>77.5</v>
      </c>
      <c r="D471" s="14"/>
      <c r="E471" s="1"/>
      <c r="F471" s="28">
        <f>ROUND('[1]PRESENT RATES'!Q472,2)</f>
        <v>1.94</v>
      </c>
      <c r="G471" s="24"/>
      <c r="H471" s="28">
        <f>ROUND('[1]PROPOSED RATES'!Q472,2)</f>
        <v>2.41</v>
      </c>
      <c r="I471" s="11"/>
      <c r="J471" s="29">
        <f t="shared" si="46"/>
        <v>0.4700000000000002</v>
      </c>
      <c r="K471" s="30">
        <f t="shared" ref="K471:K534" si="48">IFERROR(J471/ABS(F471),0)</f>
        <v>0.24226804123711351</v>
      </c>
      <c r="M471" s="26"/>
      <c r="N471" s="26"/>
    </row>
    <row r="472" spans="1:14" x14ac:dyDescent="0.2">
      <c r="A472" s="14">
        <f t="shared" si="47"/>
        <v>461</v>
      </c>
      <c r="B472" s="15"/>
      <c r="C472" s="1">
        <v>82.5</v>
      </c>
      <c r="D472" s="14"/>
      <c r="E472" s="1"/>
      <c r="F472" s="28">
        <f>ROUND('[1]PRESENT RATES'!Q473,2)</f>
        <v>2.08</v>
      </c>
      <c r="G472" s="24"/>
      <c r="H472" s="28">
        <f>ROUND('[1]PROPOSED RATES'!Q473,2)</f>
        <v>2.58</v>
      </c>
      <c r="I472" s="11"/>
      <c r="J472" s="29">
        <f t="shared" si="46"/>
        <v>0.5</v>
      </c>
      <c r="K472" s="30">
        <f t="shared" si="48"/>
        <v>0.24038461538461536</v>
      </c>
      <c r="M472" s="26"/>
      <c r="N472" s="26"/>
    </row>
    <row r="473" spans="1:14" x14ac:dyDescent="0.2">
      <c r="A473" s="14">
        <f t="shared" si="47"/>
        <v>462</v>
      </c>
      <c r="B473" s="15"/>
      <c r="C473" s="1">
        <v>87.500000000000014</v>
      </c>
      <c r="D473" s="14"/>
      <c r="E473" s="1"/>
      <c r="F473" s="28">
        <f>ROUND('[1]PRESENT RATES'!Q474,2)</f>
        <v>2.1800000000000002</v>
      </c>
      <c r="G473" s="24"/>
      <c r="H473" s="28">
        <f>ROUND('[1]PROPOSED RATES'!Q474,2)</f>
        <v>2.7</v>
      </c>
      <c r="I473" s="11"/>
      <c r="J473" s="29">
        <f t="shared" si="46"/>
        <v>0.52</v>
      </c>
      <c r="K473" s="30">
        <f t="shared" si="48"/>
        <v>0.2385321100917431</v>
      </c>
      <c r="M473" s="26"/>
      <c r="N473" s="26"/>
    </row>
    <row r="474" spans="1:14" x14ac:dyDescent="0.2">
      <c r="A474" s="14">
        <f t="shared" si="47"/>
        <v>463</v>
      </c>
      <c r="B474" s="15"/>
      <c r="C474" s="1">
        <v>92.500000000000014</v>
      </c>
      <c r="D474" s="14"/>
      <c r="E474" s="1"/>
      <c r="F474" s="28">
        <f>ROUND('[1]PRESENT RATES'!Q475,2)</f>
        <v>2.3199999999999998</v>
      </c>
      <c r="G474" s="24"/>
      <c r="H474" s="28">
        <f>ROUND('[1]PROPOSED RATES'!Q475,2)</f>
        <v>2.87</v>
      </c>
      <c r="I474" s="11"/>
      <c r="J474" s="29">
        <f t="shared" si="46"/>
        <v>0.55000000000000027</v>
      </c>
      <c r="K474" s="30">
        <f t="shared" si="48"/>
        <v>0.23706896551724152</v>
      </c>
      <c r="M474" s="26"/>
      <c r="N474" s="26"/>
    </row>
    <row r="475" spans="1:14" x14ac:dyDescent="0.2">
      <c r="A475" s="14">
        <f t="shared" si="47"/>
        <v>464</v>
      </c>
      <c r="B475" s="15"/>
      <c r="C475" s="1">
        <v>97.500000000000014</v>
      </c>
      <c r="D475" s="14"/>
      <c r="E475" s="1"/>
      <c r="F475" s="28">
        <f>ROUND('[1]PRESENT RATES'!Q476,2)</f>
        <v>2.4500000000000002</v>
      </c>
      <c r="G475" s="24"/>
      <c r="H475" s="28">
        <f>ROUND('[1]PROPOSED RATES'!Q476,2)</f>
        <v>3.04</v>
      </c>
      <c r="I475" s="11"/>
      <c r="J475" s="29">
        <f t="shared" si="46"/>
        <v>0.58999999999999986</v>
      </c>
      <c r="K475" s="30">
        <f t="shared" si="48"/>
        <v>0.24081632653061216</v>
      </c>
      <c r="M475" s="26"/>
      <c r="N475" s="26"/>
    </row>
    <row r="476" spans="1:14" x14ac:dyDescent="0.2">
      <c r="A476" s="14">
        <f t="shared" si="47"/>
        <v>465</v>
      </c>
      <c r="B476" s="15"/>
      <c r="C476" s="1">
        <v>102.50000000000003</v>
      </c>
      <c r="D476" s="14"/>
      <c r="E476" s="1"/>
      <c r="F476" s="28">
        <f>ROUND('[1]PRESENT RATES'!Q477,2)</f>
        <v>2.58</v>
      </c>
      <c r="G476" s="24"/>
      <c r="H476" s="28">
        <f>ROUND('[1]PROPOSED RATES'!Q477,2)</f>
        <v>3.19</v>
      </c>
      <c r="I476" s="11"/>
      <c r="J476" s="29">
        <f t="shared" si="46"/>
        <v>0.60999999999999988</v>
      </c>
      <c r="K476" s="30">
        <f t="shared" si="48"/>
        <v>0.23643410852713173</v>
      </c>
      <c r="M476" s="26"/>
      <c r="N476" s="26"/>
    </row>
    <row r="477" spans="1:14" x14ac:dyDescent="0.2">
      <c r="A477" s="14">
        <f t="shared" si="47"/>
        <v>466</v>
      </c>
      <c r="B477" s="15"/>
      <c r="C477" s="1">
        <v>107.50000000000003</v>
      </c>
      <c r="D477" s="14"/>
      <c r="E477" s="1"/>
      <c r="F477" s="28">
        <f>ROUND('[1]PRESENT RATES'!Q478,2)</f>
        <v>2.68</v>
      </c>
      <c r="G477" s="24"/>
      <c r="H477" s="28">
        <f>ROUND('[1]PROPOSED RATES'!Q478,2)</f>
        <v>3.33</v>
      </c>
      <c r="I477" s="11"/>
      <c r="J477" s="29">
        <f t="shared" si="46"/>
        <v>0.64999999999999991</v>
      </c>
      <c r="K477" s="30">
        <f t="shared" si="48"/>
        <v>0.24253731343283577</v>
      </c>
      <c r="M477" s="26"/>
      <c r="N477" s="26"/>
    </row>
    <row r="478" spans="1:14" x14ac:dyDescent="0.2">
      <c r="A478" s="14">
        <f t="shared" si="47"/>
        <v>467</v>
      </c>
      <c r="B478" s="15"/>
      <c r="C478" s="1">
        <v>112.50000000000003</v>
      </c>
      <c r="D478" s="14"/>
      <c r="E478" s="1"/>
      <c r="F478" s="28">
        <f>ROUND('[1]PRESENT RATES'!Q479,2)</f>
        <v>2.81</v>
      </c>
      <c r="G478" s="24"/>
      <c r="H478" s="28">
        <f>ROUND('[1]PROPOSED RATES'!Q479,2)</f>
        <v>3.48</v>
      </c>
      <c r="I478" s="11"/>
      <c r="J478" s="29">
        <f t="shared" si="46"/>
        <v>0.66999999999999993</v>
      </c>
      <c r="K478" s="30">
        <f t="shared" si="48"/>
        <v>0.2384341637010676</v>
      </c>
      <c r="M478" s="26"/>
      <c r="N478" s="26"/>
    </row>
    <row r="479" spans="1:14" x14ac:dyDescent="0.2">
      <c r="A479" s="14">
        <f t="shared" si="47"/>
        <v>468</v>
      </c>
      <c r="B479" s="15"/>
      <c r="C479" s="1">
        <v>117.50000000000003</v>
      </c>
      <c r="D479" s="14"/>
      <c r="E479" s="1"/>
      <c r="F479" s="28">
        <f>ROUND('[1]PRESENT RATES'!Q480,2)</f>
        <v>2.95</v>
      </c>
      <c r="G479" s="24"/>
      <c r="H479" s="28">
        <f>ROUND('[1]PROPOSED RATES'!Q480,2)</f>
        <v>3.65</v>
      </c>
      <c r="I479" s="11"/>
      <c r="J479" s="29">
        <f t="shared" si="46"/>
        <v>0.69999999999999973</v>
      </c>
      <c r="K479" s="30">
        <f t="shared" si="48"/>
        <v>0.23728813559322023</v>
      </c>
      <c r="M479" s="26"/>
      <c r="N479" s="26"/>
    </row>
    <row r="480" spans="1:14" x14ac:dyDescent="0.2">
      <c r="A480" s="14">
        <f t="shared" si="47"/>
        <v>469</v>
      </c>
      <c r="B480" s="15"/>
      <c r="C480" s="1">
        <v>122.50000000000004</v>
      </c>
      <c r="D480" s="14"/>
      <c r="E480" s="1"/>
      <c r="F480" s="28">
        <f>ROUND('[1]PRESENT RATES'!Q481,2)</f>
        <v>3.08</v>
      </c>
      <c r="G480" s="24"/>
      <c r="H480" s="28">
        <f>ROUND('[1]PROPOSED RATES'!Q481,2)</f>
        <v>3.81</v>
      </c>
      <c r="I480" s="11"/>
      <c r="J480" s="29">
        <f t="shared" si="46"/>
        <v>0.73</v>
      </c>
      <c r="K480" s="30">
        <f t="shared" si="48"/>
        <v>0.23701298701298701</v>
      </c>
      <c r="M480" s="26"/>
      <c r="N480" s="26"/>
    </row>
    <row r="481" spans="1:14" x14ac:dyDescent="0.2">
      <c r="A481" s="14">
        <f t="shared" si="47"/>
        <v>470</v>
      </c>
      <c r="B481" s="15"/>
      <c r="C481" s="1">
        <v>127.50000000000003</v>
      </c>
      <c r="D481" s="14"/>
      <c r="E481" s="1"/>
      <c r="F481" s="28">
        <f>ROUND('[1]PRESENT RATES'!Q482,2)</f>
        <v>3.19</v>
      </c>
      <c r="G481" s="24"/>
      <c r="H481" s="28">
        <f>ROUND('[1]PROPOSED RATES'!Q482,2)</f>
        <v>3.95</v>
      </c>
      <c r="I481" s="11"/>
      <c r="J481" s="29">
        <f t="shared" si="46"/>
        <v>0.76000000000000023</v>
      </c>
      <c r="K481" s="30">
        <f t="shared" si="48"/>
        <v>0.23824451410658315</v>
      </c>
      <c r="M481" s="26"/>
      <c r="N481" s="26"/>
    </row>
    <row r="482" spans="1:14" x14ac:dyDescent="0.2">
      <c r="A482" s="14">
        <f t="shared" si="47"/>
        <v>471</v>
      </c>
      <c r="B482" s="15"/>
      <c r="C482" s="1">
        <v>132.50000000000003</v>
      </c>
      <c r="D482" s="14"/>
      <c r="E482" s="1"/>
      <c r="F482" s="28">
        <f>ROUND('[1]PRESENT RATES'!Q483,2)</f>
        <v>3.32</v>
      </c>
      <c r="G482" s="24"/>
      <c r="H482" s="28">
        <f>ROUND('[1]PROPOSED RATES'!Q483,2)</f>
        <v>4.12</v>
      </c>
      <c r="I482" s="11"/>
      <c r="J482" s="29">
        <f t="shared" si="46"/>
        <v>0.80000000000000027</v>
      </c>
      <c r="K482" s="30">
        <f t="shared" si="48"/>
        <v>0.24096385542168683</v>
      </c>
      <c r="M482" s="26"/>
      <c r="N482" s="26"/>
    </row>
    <row r="483" spans="1:14" x14ac:dyDescent="0.2">
      <c r="A483" s="14">
        <f t="shared" si="47"/>
        <v>472</v>
      </c>
      <c r="B483" s="15"/>
      <c r="C483" s="1">
        <v>137.50000000000003</v>
      </c>
      <c r="D483" s="14"/>
      <c r="E483" s="1"/>
      <c r="F483" s="28">
        <f>ROUND('[1]PRESENT RATES'!Q484,2)</f>
        <v>3.46</v>
      </c>
      <c r="G483" s="24"/>
      <c r="H483" s="28">
        <f>ROUND('[1]PROPOSED RATES'!Q484,2)</f>
        <v>4.2699999999999996</v>
      </c>
      <c r="I483" s="11"/>
      <c r="J483" s="29">
        <f t="shared" si="46"/>
        <v>0.80999999999999961</v>
      </c>
      <c r="K483" s="30">
        <f t="shared" si="48"/>
        <v>0.23410404624277445</v>
      </c>
      <c r="M483" s="26"/>
      <c r="N483" s="26"/>
    </row>
    <row r="484" spans="1:14" x14ac:dyDescent="0.2">
      <c r="A484" s="14">
        <f t="shared" si="47"/>
        <v>473</v>
      </c>
      <c r="B484" s="15"/>
      <c r="C484" s="1">
        <v>142.50000000000006</v>
      </c>
      <c r="D484" s="14"/>
      <c r="E484" s="1"/>
      <c r="F484" s="28">
        <f>ROUND('[1]PRESENT RATES'!Q485,2)</f>
        <v>3.56</v>
      </c>
      <c r="G484" s="24"/>
      <c r="H484" s="28">
        <f>ROUND('[1]PROPOSED RATES'!Q485,2)</f>
        <v>4.41</v>
      </c>
      <c r="I484" s="11"/>
      <c r="J484" s="29">
        <f t="shared" si="46"/>
        <v>0.85000000000000009</v>
      </c>
      <c r="K484" s="30">
        <f t="shared" si="48"/>
        <v>0.23876404494382025</v>
      </c>
      <c r="M484" s="26"/>
      <c r="N484" s="26"/>
    </row>
    <row r="485" spans="1:14" x14ac:dyDescent="0.2">
      <c r="A485" s="14">
        <f t="shared" si="47"/>
        <v>474</v>
      </c>
      <c r="B485" s="15"/>
      <c r="C485" s="1">
        <v>147.50000000000006</v>
      </c>
      <c r="D485" s="14"/>
      <c r="E485" s="1"/>
      <c r="F485" s="28">
        <f>ROUND('[1]PRESENT RATES'!Q486,2)</f>
        <v>3.69</v>
      </c>
      <c r="G485" s="24"/>
      <c r="H485" s="28">
        <f>ROUND('[1]PROPOSED RATES'!Q486,2)</f>
        <v>4.57</v>
      </c>
      <c r="I485" s="11"/>
      <c r="J485" s="29">
        <f t="shared" si="46"/>
        <v>0.88000000000000034</v>
      </c>
      <c r="K485" s="30">
        <f t="shared" si="48"/>
        <v>0.23848238482384834</v>
      </c>
      <c r="M485" s="26"/>
      <c r="N485" s="26"/>
    </row>
    <row r="486" spans="1:14" x14ac:dyDescent="0.2">
      <c r="A486" s="14">
        <f t="shared" si="47"/>
        <v>475</v>
      </c>
      <c r="B486" s="15"/>
      <c r="C486" s="1">
        <v>152.50000000000006</v>
      </c>
      <c r="D486" s="14"/>
      <c r="E486" s="1"/>
      <c r="F486" s="28">
        <f>ROUND('[1]PRESENT RATES'!Q487,2)</f>
        <v>3.82</v>
      </c>
      <c r="G486" s="24"/>
      <c r="H486" s="28">
        <f>ROUND('[1]PROPOSED RATES'!Q487,2)</f>
        <v>4.7300000000000004</v>
      </c>
      <c r="I486" s="11"/>
      <c r="J486" s="29">
        <f t="shared" si="46"/>
        <v>0.91000000000000059</v>
      </c>
      <c r="K486" s="30">
        <f t="shared" si="48"/>
        <v>0.23821989528795828</v>
      </c>
      <c r="M486" s="26"/>
      <c r="N486" s="26"/>
    </row>
    <row r="487" spans="1:14" x14ac:dyDescent="0.2">
      <c r="A487" s="14">
        <f t="shared" si="47"/>
        <v>476</v>
      </c>
      <c r="B487" s="15"/>
      <c r="C487" s="1">
        <v>157.50000000000006</v>
      </c>
      <c r="D487" s="14"/>
      <c r="E487" s="1"/>
      <c r="F487" s="28">
        <f>ROUND('[1]PRESENT RATES'!Q488,2)</f>
        <v>3.96</v>
      </c>
      <c r="G487" s="24"/>
      <c r="H487" s="28">
        <f>ROUND('[1]PROPOSED RATES'!Q488,2)</f>
        <v>4.8899999999999997</v>
      </c>
      <c r="I487" s="11"/>
      <c r="J487" s="29">
        <f t="shared" si="46"/>
        <v>0.92999999999999972</v>
      </c>
      <c r="K487" s="30">
        <f t="shared" si="48"/>
        <v>0.23484848484848478</v>
      </c>
      <c r="M487" s="26"/>
      <c r="N487" s="26"/>
    </row>
    <row r="488" spans="1:14" x14ac:dyDescent="0.2">
      <c r="A488" s="14">
        <f t="shared" si="47"/>
        <v>477</v>
      </c>
      <c r="B488" s="15"/>
      <c r="C488" s="1">
        <v>162.50000000000006</v>
      </c>
      <c r="D488" s="14"/>
      <c r="E488" s="1"/>
      <c r="F488" s="28">
        <f>ROUND('[1]PRESENT RATES'!Q489,2)</f>
        <v>4.05</v>
      </c>
      <c r="G488" s="24"/>
      <c r="H488" s="28">
        <f>ROUND('[1]PROPOSED RATES'!Q489,2)</f>
        <v>5.03</v>
      </c>
      <c r="I488" s="11"/>
      <c r="J488" s="29">
        <f t="shared" si="46"/>
        <v>0.98000000000000043</v>
      </c>
      <c r="K488" s="30">
        <f t="shared" si="48"/>
        <v>0.24197530864197542</v>
      </c>
      <c r="M488" s="26"/>
      <c r="N488" s="26"/>
    </row>
    <row r="489" spans="1:14" x14ac:dyDescent="0.2">
      <c r="A489" s="14">
        <f t="shared" si="47"/>
        <v>478</v>
      </c>
      <c r="B489" s="15"/>
      <c r="C489" s="1">
        <v>167.50000000000006</v>
      </c>
      <c r="D489" s="14"/>
      <c r="E489" s="1"/>
      <c r="F489" s="28">
        <f>ROUND('[1]PRESENT RATES'!Q490,2)</f>
        <v>4.1900000000000004</v>
      </c>
      <c r="G489" s="24"/>
      <c r="H489" s="28">
        <f>ROUND('[1]PROPOSED RATES'!Q490,2)</f>
        <v>5.18</v>
      </c>
      <c r="I489" s="11"/>
      <c r="J489" s="29">
        <f t="shared" si="46"/>
        <v>0.98999999999999932</v>
      </c>
      <c r="K489" s="30">
        <f t="shared" si="48"/>
        <v>0.2362768496420046</v>
      </c>
      <c r="M489" s="26"/>
      <c r="N489" s="26"/>
    </row>
    <row r="490" spans="1:14" x14ac:dyDescent="0.2">
      <c r="A490" s="14">
        <f t="shared" si="47"/>
        <v>479</v>
      </c>
      <c r="B490" s="15"/>
      <c r="C490" s="1">
        <v>172.50000000000006</v>
      </c>
      <c r="D490" s="14"/>
      <c r="E490" s="1"/>
      <c r="F490" s="28">
        <f>ROUND('[1]PRESENT RATES'!Q491,2)</f>
        <v>4.33</v>
      </c>
      <c r="G490" s="24"/>
      <c r="H490" s="28">
        <f>ROUND('[1]PROPOSED RATES'!Q491,2)</f>
        <v>5.36</v>
      </c>
      <c r="I490" s="11"/>
      <c r="J490" s="29">
        <f t="shared" si="46"/>
        <v>1.0300000000000002</v>
      </c>
      <c r="K490" s="30">
        <f t="shared" si="48"/>
        <v>0.23787528868360283</v>
      </c>
      <c r="M490" s="26"/>
      <c r="N490" s="26"/>
    </row>
    <row r="491" spans="1:14" x14ac:dyDescent="0.2">
      <c r="A491" s="14">
        <f t="shared" si="47"/>
        <v>480</v>
      </c>
      <c r="B491" s="15"/>
      <c r="C491" s="1">
        <v>177.50000000000009</v>
      </c>
      <c r="D491" s="14"/>
      <c r="E491" s="1"/>
      <c r="F491" s="28">
        <f>ROUND('[1]PRESENT RATES'!Q492,2)</f>
        <v>4.45</v>
      </c>
      <c r="G491" s="24"/>
      <c r="H491" s="28">
        <f>ROUND('[1]PROPOSED RATES'!Q492,2)</f>
        <v>5.52</v>
      </c>
      <c r="I491" s="11"/>
      <c r="J491" s="29">
        <f t="shared" si="46"/>
        <v>1.0699999999999994</v>
      </c>
      <c r="K491" s="30">
        <f t="shared" si="48"/>
        <v>0.24044943820224704</v>
      </c>
      <c r="M491" s="26"/>
      <c r="N491" s="26"/>
    </row>
    <row r="492" spans="1:14" x14ac:dyDescent="0.2">
      <c r="A492" s="14">
        <f t="shared" si="47"/>
        <v>481</v>
      </c>
      <c r="B492" s="15"/>
      <c r="C492" s="1">
        <v>182.50000000000009</v>
      </c>
      <c r="D492" s="14"/>
      <c r="E492" s="1"/>
      <c r="F492" s="28">
        <f>ROUND('[1]PRESENT RATES'!Q493,2)</f>
        <v>4.57</v>
      </c>
      <c r="G492" s="24"/>
      <c r="H492" s="28">
        <f>ROUND('[1]PROPOSED RATES'!Q493,2)</f>
        <v>5.66</v>
      </c>
      <c r="I492" s="11"/>
      <c r="J492" s="29">
        <f t="shared" si="46"/>
        <v>1.0899999999999999</v>
      </c>
      <c r="K492" s="30">
        <f t="shared" si="48"/>
        <v>0.23851203501094087</v>
      </c>
      <c r="M492" s="26"/>
      <c r="N492" s="26"/>
    </row>
    <row r="493" spans="1:14" x14ac:dyDescent="0.2">
      <c r="A493" s="14">
        <f t="shared" si="47"/>
        <v>482</v>
      </c>
      <c r="B493" s="15"/>
      <c r="C493" s="1">
        <v>187.50000000000009</v>
      </c>
      <c r="D493" s="14"/>
      <c r="E493" s="1"/>
      <c r="F493" s="28">
        <f>ROUND('[1]PRESENT RATES'!Q494,2)</f>
        <v>4.7</v>
      </c>
      <c r="G493" s="24"/>
      <c r="H493" s="28">
        <f>ROUND('[1]PROPOSED RATES'!Q494,2)</f>
        <v>5.83</v>
      </c>
      <c r="I493" s="11"/>
      <c r="J493" s="29">
        <f t="shared" si="46"/>
        <v>1.1299999999999999</v>
      </c>
      <c r="K493" s="30">
        <f t="shared" si="48"/>
        <v>0.24042553191489358</v>
      </c>
      <c r="M493" s="26"/>
      <c r="N493" s="26"/>
    </row>
    <row r="494" spans="1:14" x14ac:dyDescent="0.2">
      <c r="A494" s="14">
        <f t="shared" si="47"/>
        <v>483</v>
      </c>
      <c r="B494" s="15"/>
      <c r="C494" s="1">
        <v>192.50000000000009</v>
      </c>
      <c r="D494" s="14"/>
      <c r="E494" s="1"/>
      <c r="F494" s="28">
        <f>ROUND('[1]PRESENT RATES'!Q495,2)</f>
        <v>4.84</v>
      </c>
      <c r="G494" s="24"/>
      <c r="H494" s="28">
        <f>ROUND('[1]PROPOSED RATES'!Q495,2)</f>
        <v>5.98</v>
      </c>
      <c r="I494" s="11"/>
      <c r="J494" s="29">
        <f t="shared" si="46"/>
        <v>1.1400000000000006</v>
      </c>
      <c r="K494" s="30">
        <f t="shared" si="48"/>
        <v>0.23553719008264476</v>
      </c>
      <c r="M494" s="26"/>
      <c r="N494" s="26"/>
    </row>
    <row r="495" spans="1:14" x14ac:dyDescent="0.2">
      <c r="A495" s="14">
        <f t="shared" si="47"/>
        <v>484</v>
      </c>
      <c r="B495" s="15"/>
      <c r="C495" s="1">
        <v>197.50000000000009</v>
      </c>
      <c r="D495" s="14"/>
      <c r="E495" s="1"/>
      <c r="F495" s="28">
        <f>ROUND('[1]PRESENT RATES'!Q496,2)</f>
        <v>4.96</v>
      </c>
      <c r="G495" s="24"/>
      <c r="H495" s="28">
        <f>ROUND('[1]PROPOSED RATES'!Q496,2)</f>
        <v>6.15</v>
      </c>
      <c r="I495" s="11"/>
      <c r="J495" s="29">
        <f t="shared" si="46"/>
        <v>1.1900000000000004</v>
      </c>
      <c r="K495" s="30">
        <f t="shared" si="48"/>
        <v>0.23991935483870977</v>
      </c>
      <c r="M495" s="26"/>
      <c r="N495" s="26"/>
    </row>
    <row r="496" spans="1:14" x14ac:dyDescent="0.2">
      <c r="A496" s="14">
        <f t="shared" si="47"/>
        <v>485</v>
      </c>
      <c r="B496" s="15"/>
      <c r="C496" s="1">
        <v>202.50000000000009</v>
      </c>
      <c r="D496" s="14"/>
      <c r="E496" s="1"/>
      <c r="F496" s="28">
        <f>ROUND('[1]PRESENT RATES'!Q497,2)</f>
        <v>5.07</v>
      </c>
      <c r="G496" s="24"/>
      <c r="H496" s="28">
        <f>ROUND('[1]PROPOSED RATES'!Q497,2)</f>
        <v>6.28</v>
      </c>
      <c r="I496" s="11"/>
      <c r="J496" s="29">
        <f t="shared" si="46"/>
        <v>1.21</v>
      </c>
      <c r="K496" s="30">
        <f t="shared" si="48"/>
        <v>0.23865877712031555</v>
      </c>
      <c r="M496" s="26"/>
      <c r="N496" s="26"/>
    </row>
    <row r="497" spans="1:14" x14ac:dyDescent="0.2">
      <c r="A497" s="14">
        <f t="shared" si="47"/>
        <v>486</v>
      </c>
      <c r="B497" s="15"/>
      <c r="C497" s="1">
        <v>207.50000000000011</v>
      </c>
      <c r="D497" s="14"/>
      <c r="E497" s="1"/>
      <c r="F497" s="28">
        <f>ROUND('[1]PRESENT RATES'!Q498,2)</f>
        <v>5.2</v>
      </c>
      <c r="G497" s="24"/>
      <c r="H497" s="28">
        <f>ROUND('[1]PROPOSED RATES'!Q498,2)</f>
        <v>6.44</v>
      </c>
      <c r="I497" s="11"/>
      <c r="J497" s="29">
        <f t="shared" si="46"/>
        <v>1.2400000000000002</v>
      </c>
      <c r="K497" s="30">
        <f t="shared" si="48"/>
        <v>0.2384615384615385</v>
      </c>
      <c r="M497" s="26"/>
      <c r="N497" s="26"/>
    </row>
    <row r="498" spans="1:14" x14ac:dyDescent="0.2">
      <c r="A498" s="14">
        <f t="shared" si="47"/>
        <v>487</v>
      </c>
      <c r="B498" s="15"/>
      <c r="C498" s="1">
        <v>212.50000000000011</v>
      </c>
      <c r="D498" s="14"/>
      <c r="E498" s="1"/>
      <c r="F498" s="28">
        <f>ROUND('[1]PRESENT RATES'!Q499,2)</f>
        <v>5.33</v>
      </c>
      <c r="G498" s="24"/>
      <c r="H498" s="28">
        <f>ROUND('[1]PROPOSED RATES'!Q499,2)</f>
        <v>6.61</v>
      </c>
      <c r="I498" s="11"/>
      <c r="J498" s="29">
        <f t="shared" si="46"/>
        <v>1.2800000000000002</v>
      </c>
      <c r="K498" s="30">
        <f t="shared" si="48"/>
        <v>0.24015009380863045</v>
      </c>
      <c r="M498" s="26"/>
      <c r="N498" s="26"/>
    </row>
    <row r="499" spans="1:14" x14ac:dyDescent="0.2">
      <c r="A499" s="14">
        <f t="shared" si="47"/>
        <v>488</v>
      </c>
      <c r="B499" s="15"/>
      <c r="C499" s="1">
        <v>217.50000000000011</v>
      </c>
      <c r="D499" s="14"/>
      <c r="E499" s="1"/>
      <c r="F499" s="28">
        <f>ROUND('[1]PRESENT RATES'!Q500,2)</f>
        <v>5.43</v>
      </c>
      <c r="G499" s="24"/>
      <c r="H499" s="28">
        <f>ROUND('[1]PROPOSED RATES'!Q500,2)</f>
        <v>6.74</v>
      </c>
      <c r="I499" s="11"/>
      <c r="J499" s="29">
        <f t="shared" si="46"/>
        <v>1.3100000000000005</v>
      </c>
      <c r="K499" s="30">
        <f t="shared" si="48"/>
        <v>0.24125230202578279</v>
      </c>
      <c r="M499" s="26"/>
      <c r="N499" s="26"/>
    </row>
    <row r="500" spans="1:14" x14ac:dyDescent="0.2">
      <c r="A500" s="14">
        <f t="shared" si="47"/>
        <v>489</v>
      </c>
      <c r="B500" s="15"/>
      <c r="C500" s="1">
        <v>222.50000000000011</v>
      </c>
      <c r="D500" s="14"/>
      <c r="E500" s="1"/>
      <c r="F500" s="28">
        <f>ROUND('[1]PRESENT RATES'!Q501,2)</f>
        <v>5.57</v>
      </c>
      <c r="G500" s="24"/>
      <c r="H500" s="28">
        <f>ROUND('[1]PROPOSED RATES'!Q501,2)</f>
        <v>6.9</v>
      </c>
      <c r="I500" s="11"/>
      <c r="J500" s="29">
        <f t="shared" si="46"/>
        <v>1.33</v>
      </c>
      <c r="K500" s="30">
        <f t="shared" si="48"/>
        <v>0.23877917414721725</v>
      </c>
      <c r="M500" s="26"/>
      <c r="N500" s="26"/>
    </row>
    <row r="501" spans="1:14" x14ac:dyDescent="0.2">
      <c r="A501" s="14">
        <f t="shared" si="47"/>
        <v>490</v>
      </c>
      <c r="B501" s="15"/>
      <c r="C501" s="1">
        <v>227.50000000000011</v>
      </c>
      <c r="D501" s="14"/>
      <c r="E501" s="1"/>
      <c r="F501" s="28">
        <f>ROUND('[1]PRESENT RATES'!Q502,2)</f>
        <v>5.68</v>
      </c>
      <c r="G501" s="24"/>
      <c r="H501" s="28">
        <f>ROUND('[1]PROPOSED RATES'!Q502,2)</f>
        <v>7.06</v>
      </c>
      <c r="I501" s="11"/>
      <c r="J501" s="29">
        <f t="shared" si="46"/>
        <v>1.38</v>
      </c>
      <c r="K501" s="30">
        <f t="shared" si="48"/>
        <v>0.24295774647887322</v>
      </c>
      <c r="M501" s="26"/>
      <c r="N501" s="26"/>
    </row>
    <row r="502" spans="1:14" x14ac:dyDescent="0.2">
      <c r="A502" s="14">
        <f t="shared" si="47"/>
        <v>491</v>
      </c>
      <c r="B502" s="15"/>
      <c r="C502" s="1">
        <v>232.50000000000011</v>
      </c>
      <c r="D502" s="14"/>
      <c r="E502" s="1"/>
      <c r="F502" s="28">
        <f>ROUND('[1]PRESENT RATES'!Q503,2)</f>
        <v>5.82</v>
      </c>
      <c r="G502" s="24"/>
      <c r="H502" s="28">
        <f>ROUND('[1]PROPOSED RATES'!Q503,2)</f>
        <v>7.22</v>
      </c>
      <c r="I502" s="11"/>
      <c r="J502" s="29">
        <f t="shared" si="46"/>
        <v>1.3999999999999995</v>
      </c>
      <c r="K502" s="30">
        <f t="shared" si="48"/>
        <v>0.24054982817869405</v>
      </c>
      <c r="M502" s="26"/>
      <c r="N502" s="26"/>
    </row>
    <row r="503" spans="1:14" x14ac:dyDescent="0.2">
      <c r="A503" s="14">
        <f t="shared" si="47"/>
        <v>492</v>
      </c>
      <c r="B503" s="15"/>
      <c r="C503" s="1">
        <v>237.50000000000011</v>
      </c>
      <c r="D503" s="14"/>
      <c r="E503" s="1"/>
      <c r="F503" s="28">
        <f>ROUND('[1]PRESENT RATES'!Q504,2)</f>
        <v>5.93</v>
      </c>
      <c r="G503" s="24"/>
      <c r="H503" s="28">
        <f>ROUND('[1]PROPOSED RATES'!Q504,2)</f>
        <v>7.36</v>
      </c>
      <c r="I503" s="11"/>
      <c r="J503" s="29">
        <f t="shared" ref="J503:J535" si="49">H503-F503</f>
        <v>1.4300000000000006</v>
      </c>
      <c r="K503" s="30">
        <f t="shared" si="48"/>
        <v>0.24114671163575052</v>
      </c>
      <c r="M503" s="26"/>
      <c r="N503" s="26"/>
    </row>
    <row r="504" spans="1:14" x14ac:dyDescent="0.2">
      <c r="A504" s="14">
        <f t="shared" si="47"/>
        <v>493</v>
      </c>
      <c r="B504" s="15"/>
      <c r="C504" s="1">
        <v>242.50000000000014</v>
      </c>
      <c r="D504" s="14"/>
      <c r="E504" s="1"/>
      <c r="F504" s="28">
        <f>ROUND('[1]PRESENT RATES'!Q505,2)</f>
        <v>6.07</v>
      </c>
      <c r="G504" s="24"/>
      <c r="H504" s="28">
        <f>ROUND('[1]PROPOSED RATES'!Q505,2)</f>
        <v>7.53</v>
      </c>
      <c r="I504" s="11"/>
      <c r="J504" s="29">
        <f t="shared" si="49"/>
        <v>1.46</v>
      </c>
      <c r="K504" s="30">
        <f t="shared" si="48"/>
        <v>0.24052718286655683</v>
      </c>
      <c r="M504" s="26"/>
      <c r="N504" s="26"/>
    </row>
    <row r="505" spans="1:14" x14ac:dyDescent="0.2">
      <c r="A505" s="14">
        <f t="shared" si="47"/>
        <v>494</v>
      </c>
      <c r="B505" s="15"/>
      <c r="C505" s="1">
        <v>247.50000000000014</v>
      </c>
      <c r="D505" s="14"/>
      <c r="E505" s="1"/>
      <c r="F505" s="28">
        <f>ROUND('[1]PRESENT RATES'!Q506,2)</f>
        <v>6.2</v>
      </c>
      <c r="G505" s="24"/>
      <c r="H505" s="28">
        <f>ROUND('[1]PROPOSED RATES'!Q506,2)</f>
        <v>7.69</v>
      </c>
      <c r="I505" s="11"/>
      <c r="J505" s="29">
        <f t="shared" si="49"/>
        <v>1.4900000000000002</v>
      </c>
      <c r="K505" s="30">
        <f t="shared" si="48"/>
        <v>0.24032258064516132</v>
      </c>
      <c r="M505" s="26"/>
      <c r="N505" s="26"/>
    </row>
    <row r="506" spans="1:14" x14ac:dyDescent="0.2">
      <c r="A506" s="14">
        <f t="shared" si="47"/>
        <v>495</v>
      </c>
      <c r="B506" s="15"/>
      <c r="C506" s="1">
        <v>252.50000000000011</v>
      </c>
      <c r="D506" s="14"/>
      <c r="E506" s="1"/>
      <c r="F506" s="28">
        <f>ROUND('[1]PRESENT RATES'!Q507,2)</f>
        <v>6.33</v>
      </c>
      <c r="G506" s="24"/>
      <c r="H506" s="28">
        <f>ROUND('[1]PROPOSED RATES'!Q507,2)</f>
        <v>7.85</v>
      </c>
      <c r="I506" s="11"/>
      <c r="J506" s="29">
        <f t="shared" si="49"/>
        <v>1.5199999999999996</v>
      </c>
      <c r="K506" s="30">
        <f t="shared" si="48"/>
        <v>0.24012638230647701</v>
      </c>
      <c r="M506" s="26"/>
      <c r="N506" s="26"/>
    </row>
    <row r="507" spans="1:14" x14ac:dyDescent="0.2">
      <c r="A507" s="14">
        <f t="shared" si="47"/>
        <v>496</v>
      </c>
      <c r="B507" s="15"/>
      <c r="C507" s="1">
        <v>257.50000000000011</v>
      </c>
      <c r="D507" s="14"/>
      <c r="E507" s="1"/>
      <c r="F507" s="28">
        <f>ROUND('[1]PRESENT RATES'!Q508,2)</f>
        <v>6.44</v>
      </c>
      <c r="G507" s="24"/>
      <c r="H507" s="28">
        <f>ROUND('[1]PROPOSED RATES'!Q508,2)</f>
        <v>7.98</v>
      </c>
      <c r="I507" s="11"/>
      <c r="J507" s="29">
        <f t="shared" si="49"/>
        <v>1.54</v>
      </c>
      <c r="K507" s="30">
        <f t="shared" si="48"/>
        <v>0.23913043478260868</v>
      </c>
      <c r="M507" s="26"/>
      <c r="N507" s="26"/>
    </row>
    <row r="508" spans="1:14" x14ac:dyDescent="0.2">
      <c r="A508" s="14">
        <f t="shared" si="47"/>
        <v>497</v>
      </c>
      <c r="B508" s="15"/>
      <c r="C508" s="1">
        <v>262.50000000000011</v>
      </c>
      <c r="D508" s="14"/>
      <c r="E508" s="1"/>
      <c r="F508" s="28">
        <f>ROUND('[1]PRESENT RATES'!Q509,2)</f>
        <v>6.56</v>
      </c>
      <c r="G508" s="24"/>
      <c r="H508" s="28">
        <f>ROUND('[1]PROPOSED RATES'!Q509,2)</f>
        <v>8.14</v>
      </c>
      <c r="I508" s="11"/>
      <c r="J508" s="29">
        <f t="shared" si="49"/>
        <v>1.580000000000001</v>
      </c>
      <c r="K508" s="30">
        <f t="shared" si="48"/>
        <v>0.24085365853658552</v>
      </c>
      <c r="M508" s="26"/>
      <c r="N508" s="26"/>
    </row>
    <row r="509" spans="1:14" x14ac:dyDescent="0.2">
      <c r="A509" s="14">
        <f t="shared" si="47"/>
        <v>498</v>
      </c>
      <c r="B509" s="15"/>
      <c r="C509" s="1">
        <v>267.50000000000011</v>
      </c>
      <c r="D509" s="14"/>
      <c r="E509" s="1"/>
      <c r="F509" s="28">
        <f>ROUND('[1]PRESENT RATES'!Q510,2)</f>
        <v>6.7</v>
      </c>
      <c r="G509" s="24"/>
      <c r="H509" s="28">
        <f>ROUND('[1]PROPOSED RATES'!Q510,2)</f>
        <v>8.31</v>
      </c>
      <c r="I509" s="11"/>
      <c r="J509" s="29">
        <f t="shared" si="49"/>
        <v>1.6100000000000003</v>
      </c>
      <c r="K509" s="30">
        <f t="shared" si="48"/>
        <v>0.24029850746268661</v>
      </c>
      <c r="M509" s="26"/>
      <c r="N509" s="26"/>
    </row>
    <row r="510" spans="1:14" x14ac:dyDescent="0.2">
      <c r="A510" s="14">
        <f t="shared" si="47"/>
        <v>499</v>
      </c>
      <c r="B510" s="15"/>
      <c r="C510" s="1">
        <v>272.50000000000011</v>
      </c>
      <c r="D510" s="14"/>
      <c r="E510" s="1"/>
      <c r="F510" s="28">
        <f>ROUND('[1]PRESENT RATES'!Q511,2)</f>
        <v>6.83</v>
      </c>
      <c r="G510" s="24"/>
      <c r="H510" s="28">
        <f>ROUND('[1]PROPOSED RATES'!Q511,2)</f>
        <v>8.4600000000000009</v>
      </c>
      <c r="I510" s="11"/>
      <c r="J510" s="29">
        <f t="shared" si="49"/>
        <v>1.6300000000000008</v>
      </c>
      <c r="K510" s="30">
        <f t="shared" si="48"/>
        <v>0.23865300146412896</v>
      </c>
      <c r="M510" s="26"/>
      <c r="N510" s="26"/>
    </row>
    <row r="511" spans="1:14" x14ac:dyDescent="0.2">
      <c r="A511" s="14">
        <f t="shared" si="47"/>
        <v>500</v>
      </c>
      <c r="B511" s="15"/>
      <c r="C511" s="1">
        <v>277.50000000000011</v>
      </c>
      <c r="D511" s="14"/>
      <c r="E511" s="1"/>
      <c r="F511" s="28">
        <f>ROUND('[1]PRESENT RATES'!Q512,2)</f>
        <v>6.94</v>
      </c>
      <c r="G511" s="24"/>
      <c r="H511" s="28">
        <f>ROUND('[1]PROPOSED RATES'!Q512,2)</f>
        <v>8.6</v>
      </c>
      <c r="I511" s="11"/>
      <c r="J511" s="29">
        <f t="shared" si="49"/>
        <v>1.6599999999999993</v>
      </c>
      <c r="K511" s="30">
        <f t="shared" si="48"/>
        <v>0.2391930835734869</v>
      </c>
      <c r="M511" s="26"/>
      <c r="N511" s="26"/>
    </row>
    <row r="512" spans="1:14" x14ac:dyDescent="0.2">
      <c r="A512" s="14">
        <f t="shared" si="47"/>
        <v>501</v>
      </c>
      <c r="B512" s="15"/>
      <c r="C512" s="1">
        <v>282.50000000000011</v>
      </c>
      <c r="D512" s="14"/>
      <c r="E512" s="1"/>
      <c r="F512" s="28">
        <f>ROUND('[1]PRESENT RATES'!Q513,2)</f>
        <v>7.06</v>
      </c>
      <c r="G512" s="24"/>
      <c r="H512" s="28">
        <f>ROUND('[1]PROPOSED RATES'!Q513,2)</f>
        <v>8.76</v>
      </c>
      <c r="I512" s="11"/>
      <c r="J512" s="29">
        <f t="shared" si="49"/>
        <v>1.7000000000000002</v>
      </c>
      <c r="K512" s="30">
        <f t="shared" si="48"/>
        <v>0.24079320113314451</v>
      </c>
      <c r="M512" s="26"/>
      <c r="N512" s="26"/>
    </row>
    <row r="513" spans="1:14" x14ac:dyDescent="0.2">
      <c r="A513" s="14">
        <f t="shared" si="47"/>
        <v>502</v>
      </c>
      <c r="B513" s="15"/>
      <c r="C513" s="1">
        <v>287.50000000000017</v>
      </c>
      <c r="D513" s="14"/>
      <c r="E513" s="1"/>
      <c r="F513" s="28">
        <f>ROUND('[1]PRESENT RATES'!Q514,2)</f>
        <v>7.2</v>
      </c>
      <c r="G513" s="24"/>
      <c r="H513" s="28">
        <f>ROUND('[1]PROPOSED RATES'!Q514,2)</f>
        <v>8.93</v>
      </c>
      <c r="I513" s="11"/>
      <c r="J513" s="29">
        <f t="shared" si="49"/>
        <v>1.7299999999999995</v>
      </c>
      <c r="K513" s="30">
        <f t="shared" si="48"/>
        <v>0.2402777777777777</v>
      </c>
      <c r="M513" s="26"/>
      <c r="N513" s="26"/>
    </row>
    <row r="514" spans="1:14" x14ac:dyDescent="0.2">
      <c r="A514" s="14">
        <f t="shared" si="47"/>
        <v>503</v>
      </c>
      <c r="B514" s="15"/>
      <c r="C514" s="1">
        <v>292.50000000000017</v>
      </c>
      <c r="D514" s="14"/>
      <c r="E514" s="1"/>
      <c r="F514" s="28">
        <f>ROUND('[1]PRESENT RATES'!Q515,2)</f>
        <v>7.35</v>
      </c>
      <c r="G514" s="24"/>
      <c r="H514" s="28">
        <f>ROUND('[1]PROPOSED RATES'!Q515,2)</f>
        <v>9.1</v>
      </c>
      <c r="I514" s="11"/>
      <c r="J514" s="29">
        <f t="shared" si="49"/>
        <v>1.75</v>
      </c>
      <c r="K514" s="30">
        <f t="shared" si="48"/>
        <v>0.23809523809523811</v>
      </c>
      <c r="M514" s="26"/>
      <c r="N514" s="26"/>
    </row>
    <row r="515" spans="1:14" x14ac:dyDescent="0.2">
      <c r="A515" s="14">
        <f t="shared" si="47"/>
        <v>504</v>
      </c>
      <c r="B515" s="15"/>
      <c r="C515" s="1">
        <v>297.50000000000017</v>
      </c>
      <c r="D515" s="14"/>
      <c r="E515" s="1"/>
      <c r="F515" s="28">
        <f>ROUND('[1]PRESENT RATES'!Q516,2)</f>
        <v>7.45</v>
      </c>
      <c r="G515" s="24"/>
      <c r="H515" s="28">
        <f>ROUND('[1]PROPOSED RATES'!Q516,2)</f>
        <v>9.23</v>
      </c>
      <c r="I515" s="11"/>
      <c r="J515" s="29">
        <f t="shared" si="49"/>
        <v>1.7800000000000002</v>
      </c>
      <c r="K515" s="30">
        <f t="shared" si="48"/>
        <v>0.23892617449664433</v>
      </c>
      <c r="M515" s="26"/>
      <c r="N515" s="26"/>
    </row>
    <row r="516" spans="1:14" x14ac:dyDescent="0.2">
      <c r="A516" s="14">
        <f t="shared" si="47"/>
        <v>505</v>
      </c>
      <c r="B516" s="15"/>
      <c r="C516" s="1">
        <v>302.50000000000017</v>
      </c>
      <c r="D516" s="14"/>
      <c r="E516" s="1"/>
      <c r="F516" s="28">
        <f>ROUND('[1]PRESENT RATES'!Q517,2)</f>
        <v>7.59</v>
      </c>
      <c r="G516" s="24"/>
      <c r="H516" s="28">
        <f>ROUND('[1]PROPOSED RATES'!Q517,2)</f>
        <v>9.4</v>
      </c>
      <c r="I516" s="11"/>
      <c r="J516" s="29">
        <f t="shared" si="49"/>
        <v>1.8100000000000005</v>
      </c>
      <c r="K516" s="30">
        <f t="shared" si="48"/>
        <v>0.23847167325428201</v>
      </c>
      <c r="M516" s="26"/>
      <c r="N516" s="26"/>
    </row>
    <row r="517" spans="1:14" x14ac:dyDescent="0.2">
      <c r="A517" s="14">
        <f t="shared" si="47"/>
        <v>506</v>
      </c>
      <c r="B517" s="15"/>
      <c r="C517" s="1">
        <v>307.50000000000017</v>
      </c>
      <c r="D517" s="14"/>
      <c r="E517" s="1"/>
      <c r="F517" s="28">
        <f>ROUND('[1]PRESENT RATES'!Q518,2)</f>
        <v>7.72</v>
      </c>
      <c r="G517" s="24"/>
      <c r="H517" s="28">
        <f>ROUND('[1]PROPOSED RATES'!Q518,2)</f>
        <v>9.5500000000000007</v>
      </c>
      <c r="I517" s="11"/>
      <c r="J517" s="29">
        <f t="shared" si="49"/>
        <v>1.830000000000001</v>
      </c>
      <c r="K517" s="30">
        <f t="shared" si="48"/>
        <v>0.23704663212435245</v>
      </c>
      <c r="M517" s="26"/>
      <c r="N517" s="26"/>
    </row>
    <row r="518" spans="1:14" x14ac:dyDescent="0.2">
      <c r="A518" s="14">
        <f t="shared" si="47"/>
        <v>507</v>
      </c>
      <c r="B518" s="15"/>
      <c r="C518" s="1">
        <v>312.50000000000017</v>
      </c>
      <c r="D518" s="14"/>
      <c r="E518" s="1"/>
      <c r="F518" s="28">
        <f>ROUND('[1]PRESENT RATES'!Q519,2)</f>
        <v>7.81</v>
      </c>
      <c r="G518" s="24"/>
      <c r="H518" s="28">
        <f>ROUND('[1]PROPOSED RATES'!Q519,2)</f>
        <v>9.6999999999999993</v>
      </c>
      <c r="I518" s="11"/>
      <c r="J518" s="29">
        <f t="shared" si="49"/>
        <v>1.8899999999999997</v>
      </c>
      <c r="K518" s="30">
        <f t="shared" si="48"/>
        <v>0.24199743918053773</v>
      </c>
      <c r="M518" s="26"/>
      <c r="N518" s="26"/>
    </row>
    <row r="519" spans="1:14" x14ac:dyDescent="0.2">
      <c r="A519" s="14">
        <f t="shared" si="47"/>
        <v>508</v>
      </c>
      <c r="B519" s="15"/>
      <c r="C519" s="1">
        <v>317.50000000000017</v>
      </c>
      <c r="D519" s="14"/>
      <c r="E519" s="1"/>
      <c r="F519" s="28">
        <f>ROUND('[1]PRESENT RATES'!Q520,2)</f>
        <v>7.95</v>
      </c>
      <c r="G519" s="24"/>
      <c r="H519" s="28">
        <f>ROUND('[1]PROPOSED RATES'!Q520,2)</f>
        <v>9.8699999999999992</v>
      </c>
      <c r="I519" s="11"/>
      <c r="J519" s="29">
        <f t="shared" si="49"/>
        <v>1.919999999999999</v>
      </c>
      <c r="K519" s="30">
        <f t="shared" si="48"/>
        <v>0.24150943396226401</v>
      </c>
      <c r="M519" s="26"/>
      <c r="N519" s="26"/>
    </row>
    <row r="520" spans="1:14" x14ac:dyDescent="0.2">
      <c r="A520" s="14">
        <f t="shared" si="47"/>
        <v>509</v>
      </c>
      <c r="B520" s="15"/>
      <c r="C520" s="1">
        <v>322.50000000000017</v>
      </c>
      <c r="D520" s="14"/>
      <c r="E520" s="1"/>
      <c r="F520" s="28">
        <f>ROUND('[1]PRESENT RATES'!Q521,2)</f>
        <v>8.09</v>
      </c>
      <c r="G520" s="24"/>
      <c r="H520" s="28">
        <f>ROUND('[1]PROPOSED RATES'!Q521,2)</f>
        <v>10.02</v>
      </c>
      <c r="I520" s="11"/>
      <c r="J520" s="29">
        <f t="shared" si="49"/>
        <v>1.9299999999999997</v>
      </c>
      <c r="K520" s="30">
        <f t="shared" si="48"/>
        <v>0.23856613102595794</v>
      </c>
      <c r="M520" s="26"/>
      <c r="N520" s="26"/>
    </row>
    <row r="521" spans="1:14" x14ac:dyDescent="0.2">
      <c r="A521" s="14">
        <f t="shared" si="47"/>
        <v>510</v>
      </c>
      <c r="B521" s="15"/>
      <c r="C521" s="1">
        <v>327.50000000000017</v>
      </c>
      <c r="D521" s="14"/>
      <c r="E521" s="1"/>
      <c r="F521" s="28">
        <f>ROUND('[1]PRESENT RATES'!Q522,2)</f>
        <v>8.2100000000000009</v>
      </c>
      <c r="G521" s="24"/>
      <c r="H521" s="28">
        <f>ROUND('[1]PROPOSED RATES'!Q522,2)</f>
        <v>10.19</v>
      </c>
      <c r="I521" s="11"/>
      <c r="J521" s="29">
        <f t="shared" si="49"/>
        <v>1.9799999999999986</v>
      </c>
      <c r="K521" s="30">
        <f t="shared" si="48"/>
        <v>0.24116930572472575</v>
      </c>
      <c r="M521" s="26"/>
      <c r="N521" s="26"/>
    </row>
    <row r="522" spans="1:14" x14ac:dyDescent="0.2">
      <c r="A522" s="14">
        <f t="shared" si="47"/>
        <v>511</v>
      </c>
      <c r="B522" s="15"/>
      <c r="C522" s="1">
        <v>332.50000000000017</v>
      </c>
      <c r="D522" s="14"/>
      <c r="E522" s="1"/>
      <c r="F522" s="28">
        <f>ROUND('[1]PRESENT RATES'!Q523,2)</f>
        <v>8.32</v>
      </c>
      <c r="G522" s="24"/>
      <c r="H522" s="28">
        <f>ROUND('[1]PROPOSED RATES'!Q523,2)</f>
        <v>10.32</v>
      </c>
      <c r="I522" s="11"/>
      <c r="J522" s="29">
        <f t="shared" si="49"/>
        <v>2</v>
      </c>
      <c r="K522" s="30">
        <f t="shared" si="48"/>
        <v>0.24038461538461536</v>
      </c>
      <c r="M522" s="26"/>
      <c r="N522" s="26"/>
    </row>
    <row r="523" spans="1:14" x14ac:dyDescent="0.2">
      <c r="A523" s="14">
        <f t="shared" si="47"/>
        <v>512</v>
      </c>
      <c r="B523" s="15"/>
      <c r="C523" s="1">
        <v>337.50000000000017</v>
      </c>
      <c r="D523" s="14"/>
      <c r="E523" s="1"/>
      <c r="F523" s="28">
        <f>ROUND('[1]PRESENT RATES'!Q524,2)</f>
        <v>8.4499999999999993</v>
      </c>
      <c r="G523" s="24"/>
      <c r="H523" s="28">
        <f>ROUND('[1]PROPOSED RATES'!Q524,2)</f>
        <v>10.48</v>
      </c>
      <c r="I523" s="11"/>
      <c r="J523" s="29">
        <f t="shared" si="49"/>
        <v>2.0300000000000011</v>
      </c>
      <c r="K523" s="30">
        <f t="shared" si="48"/>
        <v>0.24023668639053269</v>
      </c>
      <c r="M523" s="26"/>
      <c r="N523" s="26"/>
    </row>
    <row r="524" spans="1:14" x14ac:dyDescent="0.2">
      <c r="A524" s="14">
        <f t="shared" ref="A524:A571" si="50">A523+1</f>
        <v>513</v>
      </c>
      <c r="B524" s="15"/>
      <c r="C524" s="1">
        <v>342.50000000000017</v>
      </c>
      <c r="D524" s="14"/>
      <c r="E524" s="1"/>
      <c r="F524" s="28">
        <f>ROUND('[1]PRESENT RATES'!Q525,2)</f>
        <v>8.59</v>
      </c>
      <c r="G524" s="24"/>
      <c r="H524" s="28">
        <f>ROUND('[1]PROPOSED RATES'!Q525,2)</f>
        <v>10.64</v>
      </c>
      <c r="I524" s="11"/>
      <c r="J524" s="29">
        <f t="shared" si="49"/>
        <v>2.0500000000000007</v>
      </c>
      <c r="K524" s="30">
        <f t="shared" si="48"/>
        <v>0.23864959254947621</v>
      </c>
      <c r="M524" s="26"/>
      <c r="N524" s="26"/>
    </row>
    <row r="525" spans="1:14" x14ac:dyDescent="0.2">
      <c r="A525" s="14">
        <f t="shared" si="50"/>
        <v>514</v>
      </c>
      <c r="B525" s="15"/>
      <c r="C525" s="1">
        <v>347.50000000000017</v>
      </c>
      <c r="D525" s="14"/>
      <c r="E525" s="1"/>
      <c r="F525" s="28">
        <f>ROUND('[1]PRESENT RATES'!Q526,2)</f>
        <v>8.7200000000000006</v>
      </c>
      <c r="G525" s="24"/>
      <c r="H525" s="28">
        <f>ROUND('[1]PROPOSED RATES'!Q526,2)</f>
        <v>10.8</v>
      </c>
      <c r="I525" s="11"/>
      <c r="J525" s="29">
        <f t="shared" si="49"/>
        <v>2.08</v>
      </c>
      <c r="K525" s="30">
        <f t="shared" si="48"/>
        <v>0.2385321100917431</v>
      </c>
      <c r="M525" s="26"/>
      <c r="N525" s="26"/>
    </row>
    <row r="526" spans="1:14" x14ac:dyDescent="0.2">
      <c r="A526" s="14">
        <f t="shared" si="50"/>
        <v>515</v>
      </c>
      <c r="B526" s="15"/>
      <c r="C526" s="1">
        <v>352.50000000000023</v>
      </c>
      <c r="D526" s="14"/>
      <c r="E526" s="1"/>
      <c r="F526" s="28">
        <f>ROUND('[1]PRESENT RATES'!Q527,2)</f>
        <v>8.83</v>
      </c>
      <c r="G526" s="24"/>
      <c r="H526" s="28">
        <f>ROUND('[1]PROPOSED RATES'!Q527,2)</f>
        <v>10.94</v>
      </c>
      <c r="I526" s="11"/>
      <c r="J526" s="29">
        <f t="shared" si="49"/>
        <v>2.1099999999999994</v>
      </c>
      <c r="K526" s="30">
        <f t="shared" si="48"/>
        <v>0.23895809739524343</v>
      </c>
      <c r="M526" s="26"/>
      <c r="N526" s="26"/>
    </row>
    <row r="527" spans="1:14" x14ac:dyDescent="0.2">
      <c r="A527" s="14">
        <f t="shared" si="50"/>
        <v>516</v>
      </c>
      <c r="B527" s="15"/>
      <c r="C527" s="1">
        <v>357.50000000000023</v>
      </c>
      <c r="D527" s="14"/>
      <c r="E527" s="1"/>
      <c r="F527" s="28">
        <f>ROUND('[1]PRESENT RATES'!Q528,2)</f>
        <v>8.9600000000000009</v>
      </c>
      <c r="G527" s="24"/>
      <c r="H527" s="28">
        <f>ROUND('[1]PROPOSED RATES'!Q528,2)</f>
        <v>11.11</v>
      </c>
      <c r="I527" s="11"/>
      <c r="J527" s="29">
        <f t="shared" si="49"/>
        <v>2.1499999999999986</v>
      </c>
      <c r="K527" s="30">
        <f t="shared" si="48"/>
        <v>0.23995535714285696</v>
      </c>
      <c r="M527" s="26"/>
      <c r="N527" s="26"/>
    </row>
    <row r="528" spans="1:14" x14ac:dyDescent="0.2">
      <c r="A528" s="14">
        <f t="shared" si="50"/>
        <v>517</v>
      </c>
      <c r="B528" s="15"/>
      <c r="C528" s="1">
        <v>362.50000000000023</v>
      </c>
      <c r="D528" s="14"/>
      <c r="E528" s="1"/>
      <c r="F528" s="28">
        <f>ROUND('[1]PRESENT RATES'!Q529,2)</f>
        <v>9.08</v>
      </c>
      <c r="G528" s="24"/>
      <c r="H528" s="28">
        <f>ROUND('[1]PROPOSED RATES'!Q529,2)</f>
        <v>11.26</v>
      </c>
      <c r="I528" s="11"/>
      <c r="J528" s="29">
        <f t="shared" si="49"/>
        <v>2.1799999999999997</v>
      </c>
      <c r="K528" s="30">
        <f t="shared" si="48"/>
        <v>0.24008810572687223</v>
      </c>
      <c r="M528" s="26"/>
      <c r="N528" s="26"/>
    </row>
    <row r="529" spans="1:14" x14ac:dyDescent="0.2">
      <c r="A529" s="14">
        <f t="shared" si="50"/>
        <v>518</v>
      </c>
      <c r="B529" s="15"/>
      <c r="C529" s="1">
        <v>367.50000000000023</v>
      </c>
      <c r="D529" s="14"/>
      <c r="E529" s="1"/>
      <c r="F529" s="28">
        <f>ROUND('[1]PRESENT RATES'!Q530,2)</f>
        <v>9.2200000000000006</v>
      </c>
      <c r="G529" s="24"/>
      <c r="H529" s="28">
        <f>ROUND('[1]PROPOSED RATES'!Q530,2)</f>
        <v>11.42</v>
      </c>
      <c r="I529" s="11"/>
      <c r="J529" s="29">
        <f t="shared" si="49"/>
        <v>2.1999999999999993</v>
      </c>
      <c r="K529" s="30">
        <f t="shared" si="48"/>
        <v>0.2386117136659435</v>
      </c>
      <c r="M529" s="26"/>
      <c r="N529" s="26"/>
    </row>
    <row r="530" spans="1:14" x14ac:dyDescent="0.2">
      <c r="A530" s="14">
        <f t="shared" si="50"/>
        <v>519</v>
      </c>
      <c r="B530" s="15"/>
      <c r="C530" s="1">
        <v>372.50000000000023</v>
      </c>
      <c r="D530" s="14"/>
      <c r="E530" s="1"/>
      <c r="F530" s="28">
        <f>ROUND('[1]PRESENT RATES'!Q531,2)</f>
        <v>9.33</v>
      </c>
      <c r="G530" s="24"/>
      <c r="H530" s="28">
        <f>ROUND('[1]PROPOSED RATES'!Q531,2)</f>
        <v>11.57</v>
      </c>
      <c r="I530" s="11"/>
      <c r="J530" s="29">
        <f t="shared" si="49"/>
        <v>2.2400000000000002</v>
      </c>
      <c r="K530" s="30">
        <f t="shared" si="48"/>
        <v>0.24008574490889606</v>
      </c>
      <c r="M530" s="26"/>
      <c r="N530" s="26"/>
    </row>
    <row r="531" spans="1:14" x14ac:dyDescent="0.2">
      <c r="A531" s="14">
        <f t="shared" si="50"/>
        <v>520</v>
      </c>
      <c r="B531" s="14"/>
      <c r="C531" s="2">
        <v>377.50000000000023</v>
      </c>
      <c r="E531" s="32"/>
      <c r="F531" s="28">
        <f>ROUND('[1]PRESENT RATES'!Q532,2)</f>
        <v>9.4700000000000006</v>
      </c>
      <c r="G531" s="24"/>
      <c r="H531" s="28">
        <f>ROUND('[1]PROPOSED RATES'!Q532,2)</f>
        <v>11.72</v>
      </c>
      <c r="I531" s="11"/>
      <c r="J531" s="29">
        <f t="shared" si="49"/>
        <v>2.25</v>
      </c>
      <c r="K531" s="30">
        <f t="shared" si="48"/>
        <v>0.2375923970432946</v>
      </c>
      <c r="M531" s="26"/>
      <c r="N531" s="26"/>
    </row>
    <row r="532" spans="1:14" x14ac:dyDescent="0.2">
      <c r="A532" s="14">
        <f t="shared" si="50"/>
        <v>521</v>
      </c>
      <c r="B532" s="14"/>
      <c r="C532" s="2">
        <v>382.50000000000023</v>
      </c>
      <c r="F532" s="28">
        <f>ROUND('[1]PRESENT RATES'!Q533,2)</f>
        <v>9.59</v>
      </c>
      <c r="G532" s="24"/>
      <c r="H532" s="28">
        <f>ROUND('[1]PROPOSED RATES'!Q533,2)</f>
        <v>11.89</v>
      </c>
      <c r="I532" s="11"/>
      <c r="J532" s="29">
        <f t="shared" si="49"/>
        <v>2.3000000000000007</v>
      </c>
      <c r="K532" s="30">
        <f t="shared" si="48"/>
        <v>0.23983315954118881</v>
      </c>
      <c r="M532" s="26"/>
      <c r="N532" s="26"/>
    </row>
    <row r="533" spans="1:14" x14ac:dyDescent="0.2">
      <c r="A533" s="14">
        <f t="shared" si="50"/>
        <v>522</v>
      </c>
      <c r="B533" s="14"/>
      <c r="C533" s="2">
        <v>387.50000000000023</v>
      </c>
      <c r="E533" s="45"/>
      <c r="F533" s="28">
        <f>ROUND('[1]PRESENT RATES'!Q534,2)</f>
        <v>9.6999999999999993</v>
      </c>
      <c r="G533" s="24"/>
      <c r="H533" s="28">
        <f>ROUND('[1]PROPOSED RATES'!Q534,2)</f>
        <v>12.02</v>
      </c>
      <c r="I533" s="11"/>
      <c r="J533" s="29">
        <f t="shared" si="49"/>
        <v>2.3200000000000003</v>
      </c>
      <c r="K533" s="30">
        <f t="shared" si="48"/>
        <v>0.2391752577319588</v>
      </c>
      <c r="M533" s="26"/>
      <c r="N533" s="26"/>
    </row>
    <row r="534" spans="1:14" x14ac:dyDescent="0.2">
      <c r="A534" s="14">
        <f t="shared" si="50"/>
        <v>523</v>
      </c>
      <c r="B534" s="14"/>
      <c r="C534" s="2">
        <v>392.50000000000023</v>
      </c>
      <c r="F534" s="28">
        <f>ROUND('[1]PRESENT RATES'!Q535,2)</f>
        <v>9.83</v>
      </c>
      <c r="G534" s="24"/>
      <c r="H534" s="28">
        <f>ROUND('[1]PROPOSED RATES'!Q535,2)</f>
        <v>12.18</v>
      </c>
      <c r="I534" s="11"/>
      <c r="J534" s="29">
        <f t="shared" si="49"/>
        <v>2.3499999999999996</v>
      </c>
      <c r="K534" s="30">
        <f t="shared" si="48"/>
        <v>0.23906408952187178</v>
      </c>
      <c r="M534" s="26"/>
      <c r="N534" s="26"/>
    </row>
    <row r="535" spans="1:14" x14ac:dyDescent="0.2">
      <c r="A535" s="14">
        <f t="shared" si="50"/>
        <v>524</v>
      </c>
      <c r="B535" s="14"/>
      <c r="C535" s="2">
        <v>397.50000000000023</v>
      </c>
      <c r="F535" s="28">
        <f>ROUND('[1]PRESENT RATES'!Q536,2)</f>
        <v>9.9600000000000009</v>
      </c>
      <c r="G535" s="24"/>
      <c r="H535" s="28">
        <f>ROUND('[1]PROPOSED RATES'!Q536,2)</f>
        <v>12.35</v>
      </c>
      <c r="I535" s="11"/>
      <c r="J535" s="29">
        <f t="shared" si="49"/>
        <v>2.3899999999999988</v>
      </c>
      <c r="K535" s="30">
        <f t="shared" ref="K535" si="51">IFERROR(J535/ABS(F535),0)</f>
        <v>0.23995983935742957</v>
      </c>
      <c r="M535" s="26"/>
      <c r="N535" s="26"/>
    </row>
    <row r="536" spans="1:14" x14ac:dyDescent="0.2">
      <c r="A536" s="14">
        <f t="shared" si="50"/>
        <v>525</v>
      </c>
      <c r="B536" s="14"/>
      <c r="F536" s="28"/>
      <c r="G536" s="24"/>
      <c r="H536" s="28"/>
      <c r="I536" s="11"/>
      <c r="M536" s="26"/>
      <c r="N536" s="26"/>
    </row>
    <row r="537" spans="1:14" x14ac:dyDescent="0.2">
      <c r="A537" s="14">
        <f t="shared" si="50"/>
        <v>526</v>
      </c>
      <c r="B537" s="14"/>
      <c r="C537" s="2" t="s">
        <v>80</v>
      </c>
      <c r="F537" s="28"/>
      <c r="G537" s="24"/>
      <c r="H537" s="28"/>
      <c r="I537" s="11"/>
      <c r="J537" s="29"/>
      <c r="K537" s="30"/>
      <c r="M537" s="26"/>
      <c r="N537" s="26"/>
    </row>
    <row r="538" spans="1:14" x14ac:dyDescent="0.2">
      <c r="A538" s="14">
        <f t="shared" si="50"/>
        <v>527</v>
      </c>
      <c r="B538" s="14"/>
      <c r="C538" s="2" t="s">
        <v>81</v>
      </c>
      <c r="F538" s="46">
        <f>ROUND('[1]PRESENT RATES'!Q539,5)</f>
        <v>8.412E-2</v>
      </c>
      <c r="G538" s="47"/>
      <c r="H538" s="46">
        <f>ROUND('[1]PROPOSED RATES'!Q539,5)</f>
        <v>8.8069999999999996E-2</v>
      </c>
      <c r="I538" s="11"/>
      <c r="J538" s="29">
        <f t="shared" ref="J538" si="52">H538-F538</f>
        <v>3.9499999999999952E-3</v>
      </c>
      <c r="K538" s="30">
        <f t="shared" ref="K538" si="53">IFERROR(J538/ABS(F538),0)</f>
        <v>4.6956728483119298E-2</v>
      </c>
      <c r="M538" s="26"/>
      <c r="N538" s="26"/>
    </row>
    <row r="539" spans="1:14" x14ac:dyDescent="0.2">
      <c r="A539" s="14">
        <f t="shared" si="50"/>
        <v>528</v>
      </c>
      <c r="B539" s="14"/>
      <c r="F539" s="46"/>
      <c r="G539" s="47"/>
      <c r="H539" s="46"/>
      <c r="I539" s="11"/>
      <c r="M539" s="26"/>
      <c r="N539" s="26"/>
    </row>
    <row r="540" spans="1:14" x14ac:dyDescent="0.2">
      <c r="A540" s="14">
        <f t="shared" si="50"/>
        <v>529</v>
      </c>
      <c r="B540" s="14"/>
      <c r="C540" s="2" t="s">
        <v>56</v>
      </c>
      <c r="F540" s="46"/>
      <c r="G540" s="47"/>
      <c r="H540" s="46"/>
      <c r="I540" s="11"/>
      <c r="J540" s="29"/>
      <c r="K540" s="30"/>
      <c r="M540" s="26"/>
      <c r="N540" s="26"/>
    </row>
    <row r="541" spans="1:14" x14ac:dyDescent="0.2">
      <c r="A541" s="14">
        <f t="shared" si="50"/>
        <v>530</v>
      </c>
      <c r="B541" s="14"/>
      <c r="C541" s="2" t="s">
        <v>57</v>
      </c>
      <c r="F541" s="46">
        <f>ROUND('[1]PRESENT RATES'!Q542,5)</f>
        <v>8.6050000000000001E-2</v>
      </c>
      <c r="G541" s="47"/>
      <c r="H541" s="46">
        <f>ROUND('[1]PROPOSED RATES'!Q542,5)</f>
        <v>8.8789999999999994E-2</v>
      </c>
      <c r="I541" s="11"/>
      <c r="J541" s="29">
        <f t="shared" ref="J541:J542" si="54">H541-F541</f>
        <v>2.7399999999999924E-3</v>
      </c>
      <c r="K541" s="30">
        <f t="shared" ref="K541:K542" si="55">IFERROR(J541/ABS(F541),0)</f>
        <v>3.1841952353282889E-2</v>
      </c>
      <c r="M541" s="26"/>
      <c r="N541" s="26"/>
    </row>
    <row r="542" spans="1:14" x14ac:dyDescent="0.2">
      <c r="A542" s="14">
        <f t="shared" si="50"/>
        <v>531</v>
      </c>
      <c r="B542" s="14"/>
      <c r="C542" s="2" t="s">
        <v>58</v>
      </c>
      <c r="F542" s="28">
        <f>ROUND('[1]PRESENT RATES'!Q543,2)</f>
        <v>7.58</v>
      </c>
      <c r="G542" s="24"/>
      <c r="H542" s="28">
        <f>ROUND('[1]PROPOSED RATES'!Q543,2)</f>
        <v>7.58</v>
      </c>
      <c r="I542" s="11"/>
      <c r="J542" s="29">
        <f t="shared" si="54"/>
        <v>0</v>
      </c>
      <c r="K542" s="30">
        <f t="shared" si="55"/>
        <v>0</v>
      </c>
      <c r="M542" s="26"/>
      <c r="N542" s="26"/>
    </row>
    <row r="543" spans="1:14" x14ac:dyDescent="0.2">
      <c r="A543" s="14">
        <f t="shared" si="50"/>
        <v>532</v>
      </c>
      <c r="B543" s="14"/>
      <c r="F543" s="28"/>
      <c r="G543" s="24"/>
      <c r="H543" s="28"/>
      <c r="I543" s="11"/>
      <c r="M543" s="26"/>
      <c r="N543" s="26"/>
    </row>
    <row r="544" spans="1:14" x14ac:dyDescent="0.2">
      <c r="A544" s="14">
        <f t="shared" si="50"/>
        <v>533</v>
      </c>
      <c r="B544" s="14"/>
      <c r="C544" s="2" t="s">
        <v>59</v>
      </c>
      <c r="F544" s="28"/>
      <c r="G544" s="24"/>
      <c r="H544" s="28"/>
      <c r="I544" s="11"/>
      <c r="J544" s="29"/>
      <c r="K544" s="30"/>
      <c r="M544" s="26"/>
      <c r="N544" s="26"/>
    </row>
    <row r="545" spans="1:14" x14ac:dyDescent="0.2">
      <c r="A545" s="14">
        <f t="shared" si="50"/>
        <v>534</v>
      </c>
      <c r="B545" s="14"/>
      <c r="C545" s="2">
        <v>100</v>
      </c>
      <c r="D545" s="2">
        <v>9500</v>
      </c>
      <c r="F545" s="28">
        <f>ROUND('[1]PRESENT RATES'!Q546,2)</f>
        <v>12.99</v>
      </c>
      <c r="G545" s="24"/>
      <c r="H545" s="28">
        <f>ROUND('[1]PROPOSED RATES'!Q546,2)</f>
        <v>10.64</v>
      </c>
      <c r="I545" s="11"/>
      <c r="J545" s="29">
        <f t="shared" ref="J545:J546" si="56">H545-F545</f>
        <v>-2.3499999999999996</v>
      </c>
      <c r="K545" s="30">
        <f t="shared" ref="K545:K546" si="57">IFERROR(J545/ABS(F545),0)</f>
        <v>-0.18090839107005385</v>
      </c>
      <c r="M545" s="26"/>
      <c r="N545" s="26"/>
    </row>
    <row r="546" spans="1:14" x14ac:dyDescent="0.2">
      <c r="A546" s="14">
        <f t="shared" si="50"/>
        <v>535</v>
      </c>
      <c r="B546" s="14"/>
      <c r="C546" s="2">
        <v>150</v>
      </c>
      <c r="D546" s="2">
        <v>16000</v>
      </c>
      <c r="F546" s="28">
        <f>ROUND('[1]PRESENT RATES'!Q547,2)</f>
        <v>14.3</v>
      </c>
      <c r="G546" s="24"/>
      <c r="H546" s="28">
        <f>ROUND('[1]PROPOSED RATES'!Q547,2)</f>
        <v>12.28</v>
      </c>
      <c r="I546" s="11"/>
      <c r="J546" s="29">
        <f t="shared" si="56"/>
        <v>-2.0200000000000014</v>
      </c>
      <c r="K546" s="30">
        <f t="shared" si="57"/>
        <v>-0.14125874125874135</v>
      </c>
      <c r="M546" s="26"/>
      <c r="N546" s="26"/>
    </row>
    <row r="547" spans="1:14" x14ac:dyDescent="0.2">
      <c r="A547" s="14">
        <f t="shared" si="50"/>
        <v>536</v>
      </c>
      <c r="B547" s="14"/>
      <c r="C547" s="2" t="s">
        <v>60</v>
      </c>
      <c r="F547" s="28"/>
      <c r="G547" s="24"/>
      <c r="H547" s="28"/>
      <c r="I547" s="11"/>
      <c r="M547" s="26"/>
      <c r="N547" s="26"/>
    </row>
    <row r="548" spans="1:14" x14ac:dyDescent="0.2">
      <c r="A548" s="14">
        <f t="shared" si="50"/>
        <v>537</v>
      </c>
      <c r="B548" s="14"/>
      <c r="C548" s="2">
        <v>250</v>
      </c>
      <c r="D548" s="2">
        <v>30000</v>
      </c>
      <c r="F548" s="28">
        <f>ROUND('[1]PRESENT RATES'!Q549,2)</f>
        <v>19.739999999999998</v>
      </c>
      <c r="G548" s="24"/>
      <c r="H548" s="28">
        <f>ROUND('[1]PROPOSED RATES'!Q549,2)</f>
        <v>17.78</v>
      </c>
      <c r="I548" s="11"/>
      <c r="J548" s="29">
        <f t="shared" ref="J548:J550" si="58">H548-F548</f>
        <v>-1.9599999999999973</v>
      </c>
      <c r="K548" s="30">
        <f t="shared" ref="K548:K562" si="59">IFERROR(J548/ABS(F548),0)</f>
        <v>-9.9290780141843837E-2</v>
      </c>
      <c r="M548" s="26"/>
      <c r="N548" s="26"/>
    </row>
    <row r="549" spans="1:14" x14ac:dyDescent="0.2">
      <c r="A549" s="14">
        <f t="shared" si="50"/>
        <v>538</v>
      </c>
      <c r="B549" s="14"/>
      <c r="C549" s="2">
        <v>400</v>
      </c>
      <c r="D549" s="2">
        <v>50000</v>
      </c>
      <c r="F549" s="28">
        <f>ROUND('[1]PRESENT RATES'!Q550,2)</f>
        <v>23.43</v>
      </c>
      <c r="G549" s="24"/>
      <c r="H549" s="28">
        <f>ROUND('[1]PROPOSED RATES'!Q550,2)</f>
        <v>22.64</v>
      </c>
      <c r="I549" s="11"/>
      <c r="J549" s="29">
        <f t="shared" si="58"/>
        <v>-0.78999999999999915</v>
      </c>
      <c r="K549" s="30">
        <f t="shared" si="59"/>
        <v>-3.3717456252667484E-2</v>
      </c>
      <c r="M549" s="26"/>
      <c r="N549" s="26"/>
    </row>
    <row r="550" spans="1:14" x14ac:dyDescent="0.2">
      <c r="A550" s="14">
        <f t="shared" si="50"/>
        <v>539</v>
      </c>
      <c r="B550" s="14"/>
      <c r="C550" s="2">
        <v>1000</v>
      </c>
      <c r="D550" s="2">
        <v>140000</v>
      </c>
      <c r="F550" s="28">
        <f>ROUND('[1]PRESENT RATES'!Q551,2)</f>
        <v>39.43</v>
      </c>
      <c r="G550" s="24"/>
      <c r="H550" s="28">
        <f>ROUND('[1]PROPOSED RATES'!Q551,2)</f>
        <v>43.19</v>
      </c>
      <c r="I550" s="11"/>
      <c r="J550" s="29">
        <f t="shared" si="58"/>
        <v>3.759999999999998</v>
      </c>
      <c r="K550" s="30">
        <f t="shared" si="59"/>
        <v>9.5358863809282227E-2</v>
      </c>
      <c r="M550" s="26"/>
      <c r="N550" s="26"/>
    </row>
    <row r="551" spans="1:14" x14ac:dyDescent="0.2">
      <c r="A551" s="14">
        <f t="shared" si="50"/>
        <v>540</v>
      </c>
      <c r="B551" s="14"/>
      <c r="C551" s="2" t="s">
        <v>61</v>
      </c>
      <c r="F551" s="28"/>
      <c r="G551" s="24"/>
      <c r="H551" s="28"/>
      <c r="I551" s="11"/>
      <c r="J551" s="29"/>
      <c r="K551" s="30"/>
      <c r="M551" s="26"/>
      <c r="N551" s="26"/>
    </row>
    <row r="552" spans="1:14" x14ac:dyDescent="0.2">
      <c r="A552" s="14">
        <f t="shared" si="50"/>
        <v>541</v>
      </c>
      <c r="B552" s="14"/>
      <c r="C552" s="2">
        <v>250</v>
      </c>
      <c r="D552" s="2">
        <v>30000</v>
      </c>
      <c r="F552" s="28">
        <f>ROUND('[1]PRESENT RATES'!Q553,2)</f>
        <v>20.9</v>
      </c>
      <c r="G552" s="24"/>
      <c r="H552" s="28">
        <f>ROUND('[1]PROPOSED RATES'!Q553,2)</f>
        <v>18.48</v>
      </c>
      <c r="I552" s="11"/>
      <c r="J552" s="29">
        <f t="shared" ref="J552:J562" si="60">H552-F552</f>
        <v>-2.4199999999999982</v>
      </c>
      <c r="K552" s="30">
        <f t="shared" ref="K552" si="61">IFERROR(J552/ABS(F552),0)</f>
        <v>-0.11578947368421044</v>
      </c>
      <c r="M552" s="26"/>
      <c r="N552" s="26"/>
    </row>
    <row r="553" spans="1:14" x14ac:dyDescent="0.2">
      <c r="A553" s="14">
        <f t="shared" si="50"/>
        <v>542</v>
      </c>
      <c r="B553" s="14"/>
      <c r="C553" s="35">
        <v>400</v>
      </c>
      <c r="D553" s="2">
        <v>50000</v>
      </c>
      <c r="F553" s="28">
        <f>ROUND('[1]PRESENT RATES'!Q554,2)</f>
        <v>25.22</v>
      </c>
      <c r="G553" s="24"/>
      <c r="H553" s="28">
        <f>ROUND('[1]PROPOSED RATES'!Q554,2)</f>
        <v>23.59</v>
      </c>
      <c r="I553" s="11"/>
      <c r="J553" s="29">
        <f t="shared" si="60"/>
        <v>-1.629999999999999</v>
      </c>
      <c r="K553" s="30">
        <f t="shared" si="59"/>
        <v>-6.4631245043616142E-2</v>
      </c>
      <c r="M553" s="26"/>
      <c r="N553" s="26"/>
    </row>
    <row r="554" spans="1:14" x14ac:dyDescent="0.2">
      <c r="A554" s="14">
        <f t="shared" si="50"/>
        <v>543</v>
      </c>
      <c r="B554" s="14"/>
      <c r="C554" s="35">
        <v>1000</v>
      </c>
      <c r="D554" s="2">
        <v>140000</v>
      </c>
      <c r="F554" s="28">
        <f>ROUND('[1]PRESENT RATES'!Q555,2)</f>
        <v>43.71</v>
      </c>
      <c r="G554" s="24"/>
      <c r="H554" s="28">
        <f>ROUND('[1]PROPOSED RATES'!Q555,2)</f>
        <v>44.53</v>
      </c>
      <c r="I554" s="11"/>
      <c r="J554" s="29">
        <f t="shared" si="60"/>
        <v>0.82000000000000028</v>
      </c>
      <c r="K554" s="30">
        <f t="shared" si="59"/>
        <v>1.8760009151223982E-2</v>
      </c>
      <c r="M554" s="26"/>
      <c r="N554" s="26"/>
    </row>
    <row r="555" spans="1:14" x14ac:dyDescent="0.2">
      <c r="A555" s="14">
        <f t="shared" si="50"/>
        <v>544</v>
      </c>
      <c r="B555" s="14"/>
      <c r="C555" s="2" t="s">
        <v>62</v>
      </c>
      <c r="F555" s="28"/>
      <c r="G555" s="24"/>
      <c r="H555" s="28"/>
      <c r="I555" s="11"/>
      <c r="J555" s="29"/>
      <c r="K555" s="30"/>
      <c r="M555" s="26"/>
      <c r="N555" s="26"/>
    </row>
    <row r="556" spans="1:14" x14ac:dyDescent="0.2">
      <c r="A556" s="14">
        <f t="shared" si="50"/>
        <v>545</v>
      </c>
      <c r="B556" s="14"/>
      <c r="C556" s="2">
        <v>55</v>
      </c>
      <c r="D556" s="2">
        <v>8000</v>
      </c>
      <c r="F556" s="28">
        <f>ROUND('[1]PRESENT RATES'!Q557,2)</f>
        <v>17.239999999999998</v>
      </c>
      <c r="G556" s="24"/>
      <c r="H556" s="28">
        <f>ROUND('[1]PROPOSED RATES'!Q557,2)</f>
        <v>12.53</v>
      </c>
      <c r="I556" s="11"/>
      <c r="J556" s="29">
        <f t="shared" si="60"/>
        <v>-4.7099999999999991</v>
      </c>
      <c r="K556" s="30">
        <f t="shared" si="59"/>
        <v>-0.27320185614849185</v>
      </c>
      <c r="M556" s="26"/>
      <c r="N556" s="26"/>
    </row>
    <row r="557" spans="1:14" x14ac:dyDescent="0.2">
      <c r="A557" s="14">
        <f t="shared" si="50"/>
        <v>546</v>
      </c>
      <c r="B557" s="14"/>
      <c r="C557" s="2">
        <v>90</v>
      </c>
      <c r="D557" s="2">
        <v>13000</v>
      </c>
      <c r="F557" s="28">
        <f>ROUND('[1]PRESENT RATES'!Q558,2)</f>
        <v>19.940000000000001</v>
      </c>
      <c r="G557" s="24"/>
      <c r="H557" s="28">
        <f>ROUND('[1]PROPOSED RATES'!Q558,2)</f>
        <v>14.99</v>
      </c>
      <c r="I557" s="11"/>
      <c r="J557" s="29">
        <f t="shared" si="60"/>
        <v>-4.9500000000000011</v>
      </c>
      <c r="K557" s="30">
        <f t="shared" si="59"/>
        <v>-0.24824473420260787</v>
      </c>
      <c r="M557" s="26"/>
      <c r="N557" s="26"/>
    </row>
    <row r="558" spans="1:14" x14ac:dyDescent="0.2">
      <c r="A558" s="14">
        <f t="shared" si="50"/>
        <v>547</v>
      </c>
      <c r="B558" s="14"/>
      <c r="C558" s="2">
        <v>135</v>
      </c>
      <c r="D558" s="2">
        <v>22500</v>
      </c>
      <c r="F558" s="28">
        <f>ROUND('[1]PRESENT RATES'!Q559,2)</f>
        <v>22.07</v>
      </c>
      <c r="G558" s="24"/>
      <c r="H558" s="28">
        <f>ROUND('[1]PROPOSED RATES'!Q559,2)</f>
        <v>17.600000000000001</v>
      </c>
      <c r="I558" s="11"/>
      <c r="J558" s="29">
        <f t="shared" si="60"/>
        <v>-4.4699999999999989</v>
      </c>
      <c r="K558" s="30">
        <f t="shared" si="59"/>
        <v>-0.20253738106026276</v>
      </c>
      <c r="M558" s="26"/>
      <c r="N558" s="26"/>
    </row>
    <row r="559" spans="1:14" x14ac:dyDescent="0.2">
      <c r="A559" s="14">
        <f t="shared" si="50"/>
        <v>548</v>
      </c>
      <c r="B559" s="14"/>
      <c r="C559" s="2">
        <v>180</v>
      </c>
      <c r="D559" s="2">
        <v>33000</v>
      </c>
      <c r="F559" s="28">
        <f>ROUND('[1]PRESENT RATES'!Q560,2)</f>
        <v>25.34</v>
      </c>
      <c r="G559" s="24"/>
      <c r="H559" s="28">
        <f>ROUND('[1]PROPOSED RATES'!Q560,2)</f>
        <v>19.63</v>
      </c>
      <c r="I559" s="11"/>
      <c r="J559" s="29">
        <f t="shared" si="60"/>
        <v>-5.7100000000000009</v>
      </c>
      <c r="K559" s="30">
        <f t="shared" si="59"/>
        <v>-0.22533543804262041</v>
      </c>
      <c r="M559" s="26"/>
      <c r="N559" s="26"/>
    </row>
    <row r="560" spans="1:14" x14ac:dyDescent="0.2">
      <c r="A560" s="14">
        <f t="shared" si="50"/>
        <v>549</v>
      </c>
      <c r="B560" s="14"/>
      <c r="C560" s="2" t="s">
        <v>63</v>
      </c>
      <c r="E560" s="48"/>
      <c r="F560" s="28"/>
      <c r="G560" s="24"/>
      <c r="H560" s="28"/>
      <c r="I560" s="11"/>
      <c r="J560" s="29"/>
      <c r="K560" s="30"/>
      <c r="M560" s="26"/>
      <c r="N560" s="26"/>
    </row>
    <row r="561" spans="1:14" x14ac:dyDescent="0.2">
      <c r="A561" s="14">
        <f t="shared" si="50"/>
        <v>550</v>
      </c>
      <c r="B561" s="14"/>
      <c r="C561" s="2" t="s">
        <v>34</v>
      </c>
      <c r="F561" s="28">
        <f>ROUND('[1]PRESENT RATES'!Q562,2)</f>
        <v>13.91</v>
      </c>
      <c r="G561" s="24"/>
      <c r="H561" s="28">
        <f>ROUND('[1]PROPOSED RATES'!Q562,2)</f>
        <v>6.2</v>
      </c>
      <c r="I561" s="11"/>
      <c r="J561" s="29">
        <f t="shared" si="60"/>
        <v>-7.71</v>
      </c>
      <c r="K561" s="30">
        <f t="shared" si="59"/>
        <v>-0.55427749820273187</v>
      </c>
      <c r="M561" s="26"/>
      <c r="N561" s="26"/>
    </row>
    <row r="562" spans="1:14" x14ac:dyDescent="0.2">
      <c r="A562" s="14">
        <f t="shared" si="50"/>
        <v>551</v>
      </c>
      <c r="B562" s="14"/>
      <c r="C562" s="2" t="s">
        <v>35</v>
      </c>
      <c r="F562" s="28">
        <f>ROUND('[1]PRESENT RATES'!Q563,2)</f>
        <v>14.54</v>
      </c>
      <c r="G562" s="24"/>
      <c r="H562" s="28">
        <f>ROUND('[1]PROPOSED RATES'!Q563,2)</f>
        <v>6.24</v>
      </c>
      <c r="I562" s="11"/>
      <c r="J562" s="29">
        <f t="shared" si="60"/>
        <v>-8.2999999999999989</v>
      </c>
      <c r="K562" s="30">
        <f t="shared" si="59"/>
        <v>-0.57083906464924339</v>
      </c>
      <c r="M562" s="26"/>
      <c r="N562" s="26"/>
    </row>
    <row r="563" spans="1:14" x14ac:dyDescent="0.2">
      <c r="A563" s="14">
        <f t="shared" si="50"/>
        <v>552</v>
      </c>
      <c r="B563" s="14"/>
      <c r="C563" s="2" t="s">
        <v>64</v>
      </c>
      <c r="F563" s="28"/>
      <c r="G563" s="24"/>
      <c r="H563" s="28"/>
      <c r="I563" s="11"/>
      <c r="J563" s="29"/>
      <c r="K563" s="30"/>
      <c r="M563" s="26"/>
      <c r="N563" s="26"/>
    </row>
    <row r="564" spans="1:14" x14ac:dyDescent="0.2">
      <c r="A564" s="14">
        <f t="shared" si="50"/>
        <v>553</v>
      </c>
      <c r="C564" s="7" t="s">
        <v>65</v>
      </c>
      <c r="D564" s="7"/>
      <c r="E564" s="7"/>
      <c r="F564" s="46">
        <f>ROUND('[1]PRESENT RATES'!Q565,5)</f>
        <v>0.14455999999999999</v>
      </c>
      <c r="G564" s="24"/>
      <c r="H564" s="46">
        <f>ROUND('[1]PROPOSED RATES'!Q565,5)</f>
        <v>0.15348999999999999</v>
      </c>
      <c r="I564" s="11"/>
      <c r="J564" s="29">
        <f t="shared" ref="J564:J571" si="62">H564-F564</f>
        <v>8.9299999999999935E-3</v>
      </c>
      <c r="K564" s="30">
        <f t="shared" ref="K564:K571" si="63">IFERROR(J564/ABS(F564),0)</f>
        <v>6.177365799667954E-2</v>
      </c>
      <c r="M564" s="26"/>
      <c r="N564" s="26"/>
    </row>
    <row r="565" spans="1:14" x14ac:dyDescent="0.2">
      <c r="A565" s="14">
        <f t="shared" si="50"/>
        <v>554</v>
      </c>
      <c r="C565" s="2" t="s">
        <v>66</v>
      </c>
      <c r="F565" s="28">
        <f>ROUND('[1]PRESENT RATES'!Q566,2)</f>
        <v>11.47</v>
      </c>
      <c r="G565" s="24"/>
      <c r="H565" s="28">
        <f>ROUND('[1]PROPOSED RATES'!Q566,2)</f>
        <v>11.47</v>
      </c>
      <c r="I565" s="11"/>
      <c r="J565" s="29">
        <f t="shared" si="62"/>
        <v>0</v>
      </c>
      <c r="K565" s="30">
        <f t="shared" si="63"/>
        <v>0</v>
      </c>
      <c r="M565" s="26"/>
      <c r="N565" s="26"/>
    </row>
    <row r="566" spans="1:14" x14ac:dyDescent="0.2">
      <c r="A566" s="14">
        <f t="shared" si="50"/>
        <v>555</v>
      </c>
      <c r="F566" s="28"/>
      <c r="G566" s="24"/>
      <c r="H566" s="28"/>
      <c r="I566" s="11"/>
      <c r="J566" s="29"/>
      <c r="K566" s="30"/>
      <c r="M566" s="26"/>
      <c r="N566" s="26"/>
    </row>
    <row r="567" spans="1:14" x14ac:dyDescent="0.2">
      <c r="A567" s="14">
        <f t="shared" si="50"/>
        <v>556</v>
      </c>
      <c r="C567" s="2" t="s">
        <v>67</v>
      </c>
      <c r="F567" s="28"/>
      <c r="G567" s="24"/>
      <c r="H567" s="28"/>
      <c r="I567" s="11"/>
      <c r="J567" s="29"/>
      <c r="K567" s="30"/>
      <c r="M567" s="26"/>
      <c r="N567" s="26"/>
    </row>
    <row r="568" spans="1:14" x14ac:dyDescent="0.2">
      <c r="A568" s="14">
        <f t="shared" si="50"/>
        <v>557</v>
      </c>
      <c r="C568" s="2" t="s">
        <v>68</v>
      </c>
      <c r="F568" s="46">
        <f>ROUND('[1]PRESENT RATES'!Q569,4)</f>
        <v>1.15E-2</v>
      </c>
      <c r="G568" s="47"/>
      <c r="H568" s="46">
        <f>ROUND('[1]PROPOSED RATES'!Q569,4)</f>
        <v>7.9000000000000008E-3</v>
      </c>
      <c r="I568" s="11"/>
      <c r="J568" s="29">
        <f t="shared" si="62"/>
        <v>-3.599999999999999E-3</v>
      </c>
      <c r="K568" s="30">
        <f t="shared" si="63"/>
        <v>-0.31304347826086948</v>
      </c>
      <c r="M568" s="26"/>
      <c r="N568" s="26"/>
    </row>
    <row r="569" spans="1:14" x14ac:dyDescent="0.2">
      <c r="A569" s="14">
        <f t="shared" si="50"/>
        <v>558</v>
      </c>
      <c r="C569" s="2" t="s">
        <v>69</v>
      </c>
      <c r="F569" s="28"/>
      <c r="G569" s="24"/>
      <c r="H569" s="28"/>
      <c r="I569" s="11"/>
      <c r="J569" s="29"/>
      <c r="K569" s="30"/>
      <c r="M569" s="26"/>
      <c r="N569" s="26"/>
    </row>
    <row r="570" spans="1:14" x14ac:dyDescent="0.2">
      <c r="A570" s="14">
        <f t="shared" si="50"/>
        <v>559</v>
      </c>
      <c r="C570" s="2" t="s">
        <v>70</v>
      </c>
      <c r="F570" s="28">
        <f>ROUND('[1]PRESENT RATES'!Q571,2)</f>
        <v>2.95</v>
      </c>
      <c r="G570" s="24"/>
      <c r="H570" s="28">
        <f>ROUND('[1]PROPOSED RATES'!Q571,2)</f>
        <v>3.58</v>
      </c>
      <c r="I570" s="11"/>
      <c r="J570" s="29">
        <f t="shared" si="62"/>
        <v>0.62999999999999989</v>
      </c>
      <c r="K570" s="30">
        <f t="shared" si="63"/>
        <v>0.21355932203389827</v>
      </c>
      <c r="M570" s="26"/>
      <c r="N570" s="26"/>
    </row>
    <row r="571" spans="1:14" x14ac:dyDescent="0.2">
      <c r="A571" s="14">
        <f t="shared" si="50"/>
        <v>560</v>
      </c>
      <c r="C571" s="2" t="s">
        <v>71</v>
      </c>
      <c r="F571" s="28">
        <f>ROUND('[1]PRESENT RATES'!Q572,2)</f>
        <v>59.58</v>
      </c>
      <c r="G571" s="24"/>
      <c r="H571" s="28">
        <f>ROUND('[1]PROPOSED RATES'!Q572,2)</f>
        <v>50.42</v>
      </c>
      <c r="I571" s="11"/>
      <c r="J571" s="29">
        <f t="shared" si="62"/>
        <v>-9.1599999999999966</v>
      </c>
      <c r="K571" s="30">
        <f t="shared" si="63"/>
        <v>-0.15374286673380325</v>
      </c>
      <c r="M571" s="26"/>
      <c r="N571" s="26"/>
    </row>
  </sheetData>
  <mergeCells count="1">
    <mergeCell ref="C8:D8"/>
  </mergeCells>
  <printOptions horizontalCentered="1"/>
  <pageMargins left="0.75" right="0.75" top="1" bottom="1" header="0.5" footer="0.5"/>
  <pageSetup scale="64" orientation="portrait" r:id="rId1"/>
  <headerFooter alignWithMargins="0">
    <oddHeader xml:space="preserve">&amp;CSAN DIEGO GAS AND ELECTRIC COMPANY
TEST YEAR ("TY") 2019 GENERAL RATE CASE ("GRC") PHASE 2, APPLICATION ("A.") 19-03-002
ATTACHMENT B
COMPARISON OF PRESENT AND PROPOSED NON-SCHOOL LIGHTING UDC RATES
</oddHeader>
    <oddFooter>&amp;R&amp;P of &amp;N</oddFooter>
  </headerFooter>
  <rowBreaks count="12" manualBreakCount="12">
    <brk id="56" max="10" man="1"/>
    <brk id="99" max="10" man="1"/>
    <brk id="145" max="10" man="1"/>
    <brk id="180" max="10" man="1"/>
    <brk id="226" max="10" man="1"/>
    <brk id="261" max="10" man="1"/>
    <brk id="307" max="10" man="1"/>
    <brk id="350" max="10" man="1"/>
    <brk id="398" max="10" man="1"/>
    <brk id="440" max="10" man="1"/>
    <brk id="485" max="10" man="1"/>
    <brk id="53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9CE5EB-AA60-404F-B1EA-9497480C3401}"/>
</file>

<file path=customXml/itemProps2.xml><?xml version="1.0" encoding="utf-8"?>
<ds:datastoreItem xmlns:ds="http://schemas.openxmlformats.org/officeDocument/2006/customXml" ds:itemID="{CF576C68-A7CC-4B32-A4A6-CE4B498CCD5F}"/>
</file>

<file path=customXml/itemProps3.xml><?xml version="1.0" encoding="utf-8"?>
<ds:datastoreItem xmlns:ds="http://schemas.openxmlformats.org/officeDocument/2006/customXml" ds:itemID="{2034CB86-128E-4948-AD1F-4BD3803970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B</vt:lpstr>
      <vt:lpstr>'Attachment B'!Print_Area</vt:lpstr>
      <vt:lpstr>'Attachment B'!Print_Titles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2018-11-13T06:58:36Z</cp:lastPrinted>
  <dcterms:created xsi:type="dcterms:W3CDTF">2015-04-09T21:01:49Z</dcterms:created>
  <dcterms:modified xsi:type="dcterms:W3CDTF">2019-05-14T18:09:37Z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