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1/TO5-Cycle 4 Formula Rate Filing/December Filing/Cost Adjustment Workpapers/"/>
    </mc:Choice>
  </mc:AlternateContent>
  <xr:revisionPtr revIDLastSave="4" documentId="14_{E0BFC5CA-D641-4F24-8245-BE4DA5C2B422}" xr6:coauthVersionLast="47" xr6:coauthVersionMax="47" xr10:uidLastSave="{6F83DD22-5243-4696-9759-8FE64347A61D}"/>
  <bookViews>
    <workbookView xWindow="2985" yWindow="2985" windowWidth="38700" windowHeight="15435" xr2:uid="{00000000-000D-0000-FFFF-FFFF00000000}"/>
  </bookViews>
  <sheets>
    <sheet name="Total Cost Adj-TO5 Cycles 2 &amp; 3" sheetId="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5" l="1"/>
  <c r="E11" i="5"/>
  <c r="D13" i="5" l="1"/>
  <c r="C13" i="5"/>
  <c r="C19" i="5" l="1"/>
  <c r="C15" i="5"/>
  <c r="D19" i="5"/>
  <c r="D15" i="5"/>
  <c r="D17" i="5" s="1"/>
  <c r="D21" i="5" s="1"/>
  <c r="E13" i="5"/>
  <c r="E19" i="5" l="1"/>
  <c r="E15" i="5"/>
  <c r="C17" i="5"/>
  <c r="E17" i="5" l="1"/>
  <c r="C21" i="5"/>
  <c r="E21" i="5" s="1"/>
  <c r="A11" i="5" l="1"/>
  <c r="A13" i="5" l="1"/>
  <c r="F11" i="5"/>
  <c r="A15" i="5" l="1"/>
  <c r="F13" i="5"/>
  <c r="A17" i="5" l="1"/>
  <c r="F15" i="5"/>
  <c r="A19" i="5" l="1"/>
  <c r="F17" i="5"/>
  <c r="A21" i="5" l="1"/>
  <c r="F21" i="5" s="1"/>
  <c r="F19" i="5"/>
</calcChain>
</file>

<file path=xl/sharedStrings.xml><?xml version="1.0" encoding="utf-8"?>
<sst xmlns="http://schemas.openxmlformats.org/spreadsheetml/2006/main" count="19" uniqueCount="18">
  <si>
    <t>San Diego Gas &amp; Electric Company</t>
  </si>
  <si>
    <t>Other Base Transmission Revenue Requirements (BTRR) Adjustments Summary</t>
  </si>
  <si>
    <t>For TO5 Cycles 2 and 3</t>
  </si>
  <si>
    <t>($1,000)</t>
  </si>
  <si>
    <t>Line No</t>
  </si>
  <si>
    <t>Description</t>
  </si>
  <si>
    <r>
      <t xml:space="preserve">Base Period 2018 TO5 Cycle 2 </t>
    </r>
    <r>
      <rPr>
        <b/>
        <vertAlign val="superscript"/>
        <sz val="11"/>
        <color theme="1"/>
        <rFont val="Times New Roman"/>
        <family val="1"/>
      </rPr>
      <t>1</t>
    </r>
  </si>
  <si>
    <r>
      <t xml:space="preserve">Base Period 2019 TO5 Cycle 3 </t>
    </r>
    <r>
      <rPr>
        <b/>
        <vertAlign val="superscript"/>
        <sz val="11"/>
        <color theme="1"/>
        <rFont val="Times New Roman"/>
        <family val="1"/>
      </rPr>
      <t>2</t>
    </r>
  </si>
  <si>
    <t>Total</t>
  </si>
  <si>
    <t>Other BTRR Adjustments Resulting from Error Corrections</t>
  </si>
  <si>
    <t>Interest</t>
  </si>
  <si>
    <t>Total BTRR Adjustment Excluding FF&amp;U</t>
  </si>
  <si>
    <t>Transmission Related Municipal Franchise Fees</t>
  </si>
  <si>
    <t>Total BTRR Adjustment Including Franchise Fees Expense (WHOLESALE)</t>
  </si>
  <si>
    <t>Transmission Related Uncollectibles</t>
  </si>
  <si>
    <t>Total BTRR Adjustment Including FF&amp;U (RETAIL)</t>
  </si>
  <si>
    <t>Information and related workpapers are included within tab labeled TO5 Cycle 2 Cost Adj.</t>
  </si>
  <si>
    <t>Information and related workpapers are included within tab labeled TO5 Cycle 3 Cost Adj.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</si>
</sst>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10" xfId="0" applyFont="1" applyBorder="1"/>
    <xf numFmtId="0" fontId="2" fillId="0" borderId="4" xfId="0" applyFont="1" applyBorder="1" applyAlignment="1">
      <alignment horizontal="center"/>
    </xf>
    <xf numFmtId="164" fontId="2" fillId="0" borderId="10" xfId="2" applyNumberFormat="1" applyFont="1" applyBorder="1"/>
    <xf numFmtId="0" fontId="2" fillId="0" borderId="5" xfId="0" applyFont="1" applyBorder="1" applyAlignment="1">
      <alignment horizontal="center"/>
    </xf>
    <xf numFmtId="0" fontId="2" fillId="0" borderId="0" xfId="0" applyFont="1"/>
    <xf numFmtId="0" fontId="2" fillId="0" borderId="3" xfId="0" applyFont="1" applyBorder="1"/>
    <xf numFmtId="0" fontId="2" fillId="0" borderId="13" xfId="0" applyFont="1" applyBorder="1"/>
    <xf numFmtId="0" fontId="2" fillId="0" borderId="7" xfId="0" applyFont="1" applyBorder="1"/>
    <xf numFmtId="165" fontId="2" fillId="0" borderId="0" xfId="0" applyNumberFormat="1" applyFont="1"/>
    <xf numFmtId="165" fontId="2" fillId="0" borderId="10" xfId="0" applyNumberFormat="1" applyFont="1" applyBorder="1"/>
    <xf numFmtId="0" fontId="2" fillId="0" borderId="8" xfId="0" applyFont="1" applyBorder="1"/>
    <xf numFmtId="0" fontId="3" fillId="0" borderId="10" xfId="0" applyFont="1" applyBorder="1"/>
    <xf numFmtId="0" fontId="2" fillId="0" borderId="6" xfId="0" applyFont="1" applyBorder="1" applyAlignment="1">
      <alignment horizontal="center"/>
    </xf>
    <xf numFmtId="0" fontId="2" fillId="0" borderId="14" xfId="0" applyFont="1" applyBorder="1"/>
    <xf numFmtId="0" fontId="5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quotePrefix="1" applyFont="1" applyAlignment="1">
      <alignment horizontal="centerContinuous"/>
    </xf>
    <xf numFmtId="164" fontId="3" fillId="0" borderId="2" xfId="2" applyNumberFormat="1" applyFont="1" applyBorder="1"/>
    <xf numFmtId="164" fontId="3" fillId="0" borderId="12" xfId="2" applyNumberFormat="1" applyFont="1" applyBorder="1"/>
    <xf numFmtId="165" fontId="2" fillId="0" borderId="11" xfId="0" applyNumberFormat="1" applyFont="1" applyBorder="1"/>
    <xf numFmtId="165" fontId="2" fillId="0" borderId="9" xfId="0" applyNumberFormat="1" applyFont="1" applyBorder="1"/>
    <xf numFmtId="0" fontId="0" fillId="0" borderId="0" xfId="0" applyAlignment="1">
      <alignment horizontal="center"/>
    </xf>
    <xf numFmtId="0" fontId="6" fillId="0" borderId="0" xfId="0" quotePrefix="1" applyFont="1" applyAlignment="1">
      <alignment horizontal="center"/>
    </xf>
    <xf numFmtId="165" fontId="2" fillId="0" borderId="10" xfId="1" applyNumberFormat="1" applyFont="1" applyBorder="1"/>
    <xf numFmtId="164" fontId="2" fillId="0" borderId="0" xfId="2" applyNumberFormat="1" applyFont="1" applyFill="1" applyBorder="1"/>
    <xf numFmtId="164" fontId="2" fillId="0" borderId="8" xfId="2" applyNumberFormat="1" applyFont="1" applyFill="1" applyBorder="1"/>
    <xf numFmtId="165" fontId="2" fillId="0" borderId="1" xfId="1" applyNumberFormat="1" applyFont="1" applyBorder="1"/>
    <xf numFmtId="164" fontId="0" fillId="0" borderId="0" xfId="0" applyNumberFormat="1"/>
    <xf numFmtId="0" fontId="4" fillId="0" borderId="8" xfId="4" applyFont="1" applyBorder="1"/>
    <xf numFmtId="165" fontId="2" fillId="0" borderId="1" xfId="0" applyNumberFormat="1" applyFont="1" applyBorder="1"/>
    <xf numFmtId="0" fontId="2" fillId="0" borderId="15" xfId="0" applyFont="1" applyBorder="1" applyAlignment="1">
      <alignment horizontal="center"/>
    </xf>
    <xf numFmtId="0" fontId="3" fillId="0" borderId="10" xfId="4" applyFont="1" applyBorder="1"/>
    <xf numFmtId="164" fontId="2" fillId="0" borderId="10" xfId="2" applyNumberFormat="1" applyFont="1" applyFill="1" applyBorder="1"/>
    <xf numFmtId="165" fontId="2" fillId="0" borderId="11" xfId="1" applyNumberFormat="1" applyFont="1" applyBorder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</cellXfs>
  <cellStyles count="7">
    <cellStyle name="Comma" xfId="1" builtinId="3"/>
    <cellStyle name="Comma 4" xfId="6" xr:uid="{D8F83DC7-68EF-4481-ACA9-C3C64EE88923}"/>
    <cellStyle name="Currency" xfId="2" builtinId="4"/>
    <cellStyle name="Currency 4" xfId="5" xr:uid="{9600FA08-17E0-4F1B-9BD6-16E5FD59F211}"/>
    <cellStyle name="Normal" xfId="0" builtinId="0"/>
    <cellStyle name="Normal 4" xfId="4" xr:uid="{32255867-95EC-4AFF-8C1C-31C40ED68F1C}"/>
    <cellStyle name="Normal 9" xfId="3" xr:uid="{CC941B59-591B-4C63-A873-3528106536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26"/>
  <sheetViews>
    <sheetView tabSelected="1" zoomScale="80" zoomScaleNormal="80" workbookViewId="0">
      <selection activeCell="C28" sqref="C28"/>
    </sheetView>
  </sheetViews>
  <sheetFormatPr defaultRowHeight="15" x14ac:dyDescent="0.25"/>
  <cols>
    <col min="1" max="1" width="5" bestFit="1" customWidth="1"/>
    <col min="2" max="2" width="79.28515625" bestFit="1" customWidth="1"/>
    <col min="3" max="3" width="16.28515625" customWidth="1"/>
    <col min="4" max="4" width="16.42578125" customWidth="1"/>
    <col min="5" max="5" width="12" bestFit="1" customWidth="1"/>
    <col min="6" max="6" width="5" bestFit="1" customWidth="1"/>
  </cols>
  <sheetData>
    <row r="2" spans="1:7" ht="15.75" customHeight="1" x14ac:dyDescent="0.25">
      <c r="A2" s="15" t="s">
        <v>0</v>
      </c>
      <c r="B2" s="16"/>
      <c r="C2" s="15"/>
      <c r="D2" s="15"/>
      <c r="E2" s="16"/>
      <c r="F2" s="16"/>
    </row>
    <row r="3" spans="1:7" ht="15.75" x14ac:dyDescent="0.25">
      <c r="A3" s="15" t="s">
        <v>1</v>
      </c>
      <c r="B3" s="16"/>
      <c r="C3" s="15"/>
      <c r="D3" s="15"/>
      <c r="E3" s="16"/>
      <c r="F3" s="16"/>
    </row>
    <row r="4" spans="1:7" ht="15.75" x14ac:dyDescent="0.25">
      <c r="A4" s="15" t="s">
        <v>2</v>
      </c>
      <c r="B4" s="16"/>
      <c r="C4" s="15"/>
      <c r="D4" s="15"/>
      <c r="E4" s="16"/>
      <c r="F4" s="16"/>
    </row>
    <row r="5" spans="1:7" ht="15.75" x14ac:dyDescent="0.25">
      <c r="A5" s="17" t="s">
        <v>3</v>
      </c>
      <c r="B5" s="16"/>
      <c r="C5" s="17"/>
      <c r="D5" s="17"/>
      <c r="E5" s="16"/>
      <c r="F5" s="16"/>
    </row>
    <row r="6" spans="1:7" ht="15.75" thickBot="1" x14ac:dyDescent="0.3">
      <c r="A6" s="6"/>
      <c r="B6" s="6"/>
      <c r="C6" s="6"/>
      <c r="D6" s="6"/>
      <c r="E6" s="6"/>
      <c r="F6" s="6"/>
    </row>
    <row r="7" spans="1:7" ht="45.75" thickBot="1" x14ac:dyDescent="0.3">
      <c r="A7" s="36" t="s">
        <v>4</v>
      </c>
      <c r="B7" s="35" t="s">
        <v>5</v>
      </c>
      <c r="C7" s="38" t="s">
        <v>6</v>
      </c>
      <c r="D7" s="39" t="s">
        <v>7</v>
      </c>
      <c r="E7" s="35" t="s">
        <v>8</v>
      </c>
      <c r="F7" s="37" t="s">
        <v>4</v>
      </c>
    </row>
    <row r="8" spans="1:7" x14ac:dyDescent="0.25">
      <c r="A8" s="2"/>
      <c r="B8" s="1"/>
      <c r="C8" s="33"/>
      <c r="D8" s="25"/>
      <c r="E8" s="3"/>
      <c r="F8" s="4"/>
      <c r="G8" s="28"/>
    </row>
    <row r="9" spans="1:7" ht="15.75" x14ac:dyDescent="0.25">
      <c r="A9" s="31">
        <v>1</v>
      </c>
      <c r="B9" s="29" t="s">
        <v>9</v>
      </c>
      <c r="C9" s="33">
        <v>-387.59126542683225</v>
      </c>
      <c r="D9" s="26">
        <v>-2526.1828883000417</v>
      </c>
      <c r="E9" s="3">
        <f>C9+D9</f>
        <v>-2913.7741537268739</v>
      </c>
      <c r="F9" s="4">
        <v>1</v>
      </c>
      <c r="G9" s="28"/>
    </row>
    <row r="10" spans="1:7" x14ac:dyDescent="0.25">
      <c r="A10" s="2"/>
      <c r="B10" s="1"/>
      <c r="C10" s="1"/>
      <c r="D10" s="11"/>
      <c r="E10" s="1"/>
      <c r="F10" s="4"/>
    </row>
    <row r="11" spans="1:7" x14ac:dyDescent="0.25">
      <c r="A11" s="2">
        <f>A9+1</f>
        <v>2</v>
      </c>
      <c r="B11" s="1" t="s">
        <v>10</v>
      </c>
      <c r="C11" s="20">
        <v>-63.438868902270961</v>
      </c>
      <c r="D11" s="30">
        <v>-269.04257550895608</v>
      </c>
      <c r="E11" s="20">
        <f>+C11+D11</f>
        <v>-332.48144441122702</v>
      </c>
      <c r="F11" s="4">
        <f>A11</f>
        <v>2</v>
      </c>
      <c r="G11" s="28"/>
    </row>
    <row r="12" spans="1:7" x14ac:dyDescent="0.25">
      <c r="A12" s="2"/>
      <c r="B12" s="1"/>
      <c r="C12" s="10"/>
      <c r="D12" s="9"/>
      <c r="E12" s="10"/>
      <c r="F12" s="4"/>
    </row>
    <row r="13" spans="1:7" x14ac:dyDescent="0.25">
      <c r="A13" s="2">
        <f>A11+1</f>
        <v>3</v>
      </c>
      <c r="B13" s="1" t="s">
        <v>11</v>
      </c>
      <c r="C13" s="10">
        <f>C9+C11</f>
        <v>-451.03013432910319</v>
      </c>
      <c r="D13" s="9">
        <f>D9+D11</f>
        <v>-2795.2254638089976</v>
      </c>
      <c r="E13" s="10">
        <f>+C13+D13</f>
        <v>-3246.2555981381006</v>
      </c>
      <c r="F13" s="4">
        <f>A13</f>
        <v>3</v>
      </c>
      <c r="G13" s="28"/>
    </row>
    <row r="14" spans="1:7" x14ac:dyDescent="0.25">
      <c r="A14" s="2"/>
      <c r="B14" s="1"/>
      <c r="C14" s="1"/>
      <c r="D14" s="11"/>
      <c r="E14" s="1"/>
      <c r="F14" s="4"/>
    </row>
    <row r="15" spans="1:7" x14ac:dyDescent="0.25">
      <c r="A15" s="2">
        <f>A13+1</f>
        <v>4</v>
      </c>
      <c r="B15" s="1" t="s">
        <v>12</v>
      </c>
      <c r="C15" s="20">
        <f>ROUND(C13*0.010275,0)</f>
        <v>-5</v>
      </c>
      <c r="D15" s="21">
        <f>ROUND(D13*0.010275,0)</f>
        <v>-29</v>
      </c>
      <c r="E15" s="20">
        <f>+C15+D15</f>
        <v>-34</v>
      </c>
      <c r="F15" s="4">
        <f>A15</f>
        <v>4</v>
      </c>
      <c r="G15" s="28"/>
    </row>
    <row r="16" spans="1:7" x14ac:dyDescent="0.25">
      <c r="A16" s="2"/>
      <c r="B16" s="1"/>
      <c r="C16" s="1"/>
      <c r="D16" s="5"/>
      <c r="E16" s="1"/>
      <c r="F16" s="4"/>
    </row>
    <row r="17" spans="1:7" x14ac:dyDescent="0.25">
      <c r="A17" s="2">
        <f>A15+1</f>
        <v>5</v>
      </c>
      <c r="B17" s="32" t="s">
        <v>13</v>
      </c>
      <c r="C17" s="10">
        <f>C13+C15</f>
        <v>-456.03013432910319</v>
      </c>
      <c r="D17" s="9">
        <f>D13+D15</f>
        <v>-2824.2254638089976</v>
      </c>
      <c r="E17" s="24">
        <f>+C17+D17</f>
        <v>-3280.2555981381006</v>
      </c>
      <c r="F17" s="4">
        <f>A17</f>
        <v>5</v>
      </c>
      <c r="G17" s="28"/>
    </row>
    <row r="18" spans="1:7" x14ac:dyDescent="0.25">
      <c r="A18" s="2"/>
      <c r="B18" s="1"/>
      <c r="C18" s="1"/>
      <c r="D18" s="11"/>
      <c r="E18" s="1"/>
      <c r="F18" s="4"/>
    </row>
    <row r="19" spans="1:7" x14ac:dyDescent="0.25">
      <c r="A19" s="2">
        <f>A17+1</f>
        <v>6</v>
      </c>
      <c r="B19" s="1" t="s">
        <v>14</v>
      </c>
      <c r="C19" s="34">
        <f>ROUND(C13*0.00165,0)</f>
        <v>-1</v>
      </c>
      <c r="D19" s="27">
        <f>ROUND(D13*0.00165,0)</f>
        <v>-5</v>
      </c>
      <c r="E19" s="20">
        <f>+C19+D19</f>
        <v>-6</v>
      </c>
      <c r="F19" s="4">
        <f>A19</f>
        <v>6</v>
      </c>
      <c r="G19" s="28"/>
    </row>
    <row r="20" spans="1:7" x14ac:dyDescent="0.25">
      <c r="A20" s="2"/>
      <c r="B20" s="1"/>
      <c r="C20" s="1"/>
      <c r="D20" s="5"/>
      <c r="E20" s="12"/>
      <c r="F20" s="4"/>
    </row>
    <row r="21" spans="1:7" ht="15.75" thickBot="1" x14ac:dyDescent="0.3">
      <c r="A21" s="2">
        <f>A19+1</f>
        <v>7</v>
      </c>
      <c r="B21" s="12" t="s">
        <v>15</v>
      </c>
      <c r="C21" s="19">
        <f>C17+C19</f>
        <v>-457.03013432910319</v>
      </c>
      <c r="D21" s="18">
        <f>D17+D19</f>
        <v>-2829.2254638089976</v>
      </c>
      <c r="E21" s="19">
        <f>+C21+D21</f>
        <v>-3286.2555981381006</v>
      </c>
      <c r="F21" s="4">
        <f>A21</f>
        <v>7</v>
      </c>
      <c r="G21" s="28"/>
    </row>
    <row r="22" spans="1:7" ht="16.5" thickTop="1" thickBot="1" x14ac:dyDescent="0.3">
      <c r="A22" s="13"/>
      <c r="B22" s="7"/>
      <c r="C22" s="7"/>
      <c r="D22" s="14"/>
      <c r="E22" s="7"/>
      <c r="F22" s="8"/>
    </row>
    <row r="23" spans="1:7" x14ac:dyDescent="0.25">
      <c r="A23" s="22"/>
    </row>
    <row r="24" spans="1:7" ht="17.25" x14ac:dyDescent="0.25">
      <c r="A24" s="23">
        <v>1</v>
      </c>
      <c r="B24" s="5" t="s">
        <v>16</v>
      </c>
    </row>
    <row r="25" spans="1:7" ht="17.25" x14ac:dyDescent="0.25">
      <c r="A25" s="23">
        <v>2</v>
      </c>
      <c r="B25" s="5" t="s">
        <v>17</v>
      </c>
    </row>
    <row r="26" spans="1:7" x14ac:dyDescent="0.25">
      <c r="B26" s="5"/>
    </row>
  </sheetData>
  <printOptions horizontalCentered="1"/>
  <pageMargins left="0.25" right="0.25" top="0.5" bottom="0.5" header="0.25" footer="0.25"/>
  <pageSetup scale="99" orientation="landscape" r:id="rId1"/>
  <headerFooter scaleWithDoc="0"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0FDD8C43D82F49AB8C4057A15F2F1C" ma:contentTypeVersion="8" ma:contentTypeDescription="Create a new document." ma:contentTypeScope="" ma:versionID="7984683deb0eadfe33b7313b7d5520e1">
  <xsd:schema xmlns:xsd="http://www.w3.org/2001/XMLSchema" xmlns:xs="http://www.w3.org/2001/XMLSchema" xmlns:p="http://schemas.microsoft.com/office/2006/metadata/properties" xmlns:ns2="d1b6833a-d8f7-4a13-b002-37960639cb34" targetNamespace="http://schemas.microsoft.com/office/2006/metadata/properties" ma:root="true" ma:fieldsID="72a83c8cf6be1a1d7d46bd788d014a3e" ns2:_="">
    <xsd:import namespace="d1b6833a-d8f7-4a13-b002-37960639cb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b6833a-d8f7-4a13-b002-37960639cb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BA2A48-12EC-4441-B05B-357D70D6D28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1b6833a-d8f7-4a13-b002-37960639cb3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536AC89-22CC-44E9-9202-5340E3F386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65A2ED-1C35-4FE8-8F35-DD31247A07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b6833a-d8f7-4a13-b002-37960639cb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Cost Adj-TO5 Cycles 2 &amp; 3</vt:lpstr>
    </vt:vector>
  </TitlesOfParts>
  <Manager/>
  <Company>Sempra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LTanedo</dc:creator>
  <cp:keywords/>
  <dc:description/>
  <cp:lastModifiedBy>Garcia, Daniel</cp:lastModifiedBy>
  <cp:revision/>
  <cp:lastPrinted>2021-11-29T21:42:05Z</cp:lastPrinted>
  <dcterms:created xsi:type="dcterms:W3CDTF">2015-03-09T16:10:47Z</dcterms:created>
  <dcterms:modified xsi:type="dcterms:W3CDTF">2021-11-29T21:42:47Z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True-up Refund Summary.xlsx</vt:lpwstr>
  </property>
  <property fmtid="{D5CDD505-2E9C-101B-9397-08002B2CF9AE}" pid="3" name="LINKTEK-ID-FILE">
    <vt:lpwstr>01C4-0C2E-C89E-9BAE</vt:lpwstr>
  </property>
  <property fmtid="{D5CDD505-2E9C-101B-9397-08002B2CF9AE}" pid="4" name="ContentTypeId">
    <vt:lpwstr>0x0101005C0FDD8C43D82F49AB8C4057A15F2F1C</vt:lpwstr>
  </property>
  <property fmtid="{D5CDD505-2E9C-101B-9397-08002B2CF9AE}" pid="5" name="Order">
    <vt:r8>305000</vt:r8>
  </property>
</Properties>
</file>