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Citizens/Sunrise/Cycle 12 Annual Filing/Sunrise Cycle 12 Oct Filing/Sunrise FERC Audit Adj/"/>
    </mc:Choice>
  </mc:AlternateContent>
  <xr:revisionPtr revIDLastSave="102" documentId="8_{468D4096-60ED-4058-A81E-B7DAD861A984}" xr6:coauthVersionLast="47" xr6:coauthVersionMax="47" xr10:uidLastSave="{84F252A3-8D84-4BA5-A145-FD34994F44DA}"/>
  <bookViews>
    <workbookView xWindow="-28920" yWindow="-120" windowWidth="29040" windowHeight="15840" xr2:uid="{00000000-000D-0000-FFFF-FFFF00000000}"/>
  </bookViews>
  <sheets>
    <sheet name="Total Sunrise FERC Audit Adj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5" l="1"/>
  <c r="K11" i="5" l="1"/>
  <c r="J13" i="5" l="1"/>
  <c r="J17" i="5" s="1"/>
  <c r="I13" i="5"/>
  <c r="I17" i="5" s="1"/>
  <c r="D13" i="5" l="1"/>
  <c r="D17" i="5" s="1"/>
  <c r="E13" i="5"/>
  <c r="E17" i="5" s="1"/>
  <c r="F13" i="5"/>
  <c r="F17" i="5" s="1"/>
  <c r="G13" i="5"/>
  <c r="G17" i="5" s="1"/>
  <c r="H13" i="5"/>
  <c r="H17" i="5" s="1"/>
  <c r="C13" i="5"/>
  <c r="C17" i="5" s="1"/>
  <c r="K13" i="5" l="1"/>
  <c r="K17" i="5" s="1"/>
  <c r="L9" i="5" l="1"/>
  <c r="A11" i="5" l="1"/>
  <c r="A13" i="5" l="1"/>
  <c r="L11" i="5"/>
  <c r="A15" i="5" l="1"/>
  <c r="A17" i="5" s="1"/>
  <c r="L13" i="5"/>
  <c r="L15" i="5" l="1"/>
  <c r="L17" i="5" s="1"/>
</calcChain>
</file>

<file path=xl/sharedStrings.xml><?xml version="1.0" encoding="utf-8"?>
<sst xmlns="http://schemas.openxmlformats.org/spreadsheetml/2006/main" count="22" uniqueCount="21">
  <si>
    <t>San Diego Gas &amp; Electric Company</t>
  </si>
  <si>
    <t>($1,000)</t>
  </si>
  <si>
    <t>Line No.</t>
  </si>
  <si>
    <t>Description</t>
  </si>
  <si>
    <t>Total</t>
  </si>
  <si>
    <t xml:space="preserve">Interest </t>
  </si>
  <si>
    <t>Citizens Share of the Sunrise - Border East-Line</t>
  </si>
  <si>
    <r>
      <t xml:space="preserve">Base Period 2014 - Appendix X Cycle 4 </t>
    </r>
    <r>
      <rPr>
        <b/>
        <vertAlign val="superscript"/>
        <sz val="12"/>
        <rFont val="Times New Roman"/>
        <family val="1"/>
      </rPr>
      <t>1</t>
    </r>
  </si>
  <si>
    <t>Total Annual Costs Citizens' Share of the Border East Line - Before Interest</t>
  </si>
  <si>
    <t xml:space="preserve">Total Annual Costs Adjustment </t>
  </si>
  <si>
    <t>Number of Months in Base Period</t>
  </si>
  <si>
    <t xml:space="preserve">Total Monthly Costs Adjustment </t>
  </si>
  <si>
    <t>Appendix X Cycles 4 to  11 Cost Adjustments</t>
  </si>
  <si>
    <t>Derived from internally generated workpapers.</t>
  </si>
  <si>
    <r>
      <t xml:space="preserve">Base Period 2015 - Appendix X Cycle 5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</si>
  <si>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2016 - Appendix X Cycle 6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</si>
  <si>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2017 - Appendix X Cycle 7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</si>
  <si>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2018 - Appendix X Cycle 8 </t>
    </r>
    <r>
      <rPr>
        <b/>
        <vertAlign val="superscript"/>
        <sz val="12"/>
        <rFont val="Times New Roman"/>
        <family val="1"/>
      </rPr>
      <t>1</t>
    </r>
  </si>
  <si>
    <r>
      <t xml:space="preserve">Base Period 2019 - Appendix X Cycle 9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</si>
  <si>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2020 - Appendix X Cycle 10 </t>
    </r>
    <r>
      <rPr>
        <b/>
        <vertAlign val="superscript"/>
        <sz val="12"/>
        <rFont val="Times New Roman"/>
        <family val="1"/>
      </rPr>
      <t>1</t>
    </r>
  </si>
  <si>
    <r>
      <t xml:space="preserve">Base Period 2021 - Appendix X Cycle 11 </t>
    </r>
    <r>
      <rPr>
        <b/>
        <vertAlign val="superscript"/>
        <sz val="12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</si>
</sst>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0.00000"/>
    <numFmt numFmtId="168" formatCode="_(&quot;$&quot;* #,##0.000_);_(&quot;$&quot;* \(#,##0.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vertAlign val="superscript"/>
      <sz val="12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62">
    <xf numFmtId="0" fontId="0" fillId="0" borderId="0" xfId="0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6" fillId="0" borderId="0" xfId="0" quotePrefix="1" applyFont="1" applyAlignment="1">
      <alignment horizontal="centerContinuous"/>
    </xf>
    <xf numFmtId="0" fontId="5" fillId="0" borderId="2" xfId="0" applyFont="1" applyBorder="1"/>
    <xf numFmtId="0" fontId="6" fillId="0" borderId="18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/>
    <xf numFmtId="164" fontId="5" fillId="0" borderId="0" xfId="2" applyNumberFormat="1" applyFont="1" applyFill="1" applyBorder="1"/>
    <xf numFmtId="164" fontId="5" fillId="0" borderId="9" xfId="2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13" xfId="0" applyFont="1" applyBorder="1"/>
    <xf numFmtId="165" fontId="5" fillId="0" borderId="16" xfId="1" applyNumberFormat="1" applyFont="1" applyFill="1" applyBorder="1"/>
    <xf numFmtId="165" fontId="5" fillId="0" borderId="10" xfId="1" applyNumberFormat="1" applyFont="1" applyFill="1" applyBorder="1"/>
    <xf numFmtId="165" fontId="5" fillId="0" borderId="21" xfId="1" applyNumberFormat="1" applyFont="1" applyFill="1" applyBorder="1"/>
    <xf numFmtId="165" fontId="5" fillId="0" borderId="10" xfId="1" applyNumberFormat="1" applyFont="1" applyBorder="1"/>
    <xf numFmtId="165" fontId="5" fillId="0" borderId="0" xfId="1" applyNumberFormat="1" applyFont="1" applyFill="1" applyBorder="1"/>
    <xf numFmtId="166" fontId="5" fillId="0" borderId="9" xfId="1" applyNumberFormat="1" applyFont="1" applyFill="1" applyBorder="1"/>
    <xf numFmtId="166" fontId="5" fillId="0" borderId="0" xfId="1" applyNumberFormat="1" applyFont="1" applyFill="1" applyBorder="1"/>
    <xf numFmtId="166" fontId="5" fillId="0" borderId="13" xfId="1" applyNumberFormat="1" applyFont="1" applyFill="1" applyBorder="1"/>
    <xf numFmtId="166" fontId="5" fillId="0" borderId="17" xfId="1" applyNumberFormat="1" applyFont="1" applyFill="1" applyBorder="1"/>
    <xf numFmtId="165" fontId="5" fillId="0" borderId="17" xfId="1" applyNumberFormat="1" applyFont="1" applyFill="1" applyBorder="1"/>
    <xf numFmtId="165" fontId="5" fillId="0" borderId="7" xfId="1" applyNumberFormat="1" applyFont="1" applyFill="1" applyBorder="1"/>
    <xf numFmtId="166" fontId="5" fillId="0" borderId="9" xfId="1" applyNumberFormat="1" applyFont="1" applyBorder="1"/>
    <xf numFmtId="165" fontId="5" fillId="0" borderId="9" xfId="1" applyNumberFormat="1" applyFont="1" applyFill="1" applyBorder="1"/>
    <xf numFmtId="165" fontId="5" fillId="0" borderId="13" xfId="1" applyNumberFormat="1" applyFont="1" applyFill="1" applyBorder="1"/>
    <xf numFmtId="165" fontId="5" fillId="0" borderId="9" xfId="1" applyNumberFormat="1" applyFont="1" applyBorder="1"/>
    <xf numFmtId="165" fontId="5" fillId="0" borderId="1" xfId="1" applyNumberFormat="1" applyFont="1" applyFill="1" applyBorder="1"/>
    <xf numFmtId="0" fontId="5" fillId="0" borderId="2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22" xfId="0" applyFont="1" applyBorder="1"/>
    <xf numFmtId="0" fontId="5" fillId="0" borderId="6" xfId="0" applyFont="1" applyBorder="1"/>
    <xf numFmtId="0" fontId="7" fillId="0" borderId="0" xfId="0" applyFont="1" applyAlignment="1">
      <alignment horizontal="center"/>
    </xf>
    <xf numFmtId="167" fontId="7" fillId="0" borderId="0" xfId="0" applyNumberFormat="1" applyFont="1"/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vertical="top" wrapText="1"/>
    </xf>
    <xf numFmtId="0" fontId="3" fillId="0" borderId="9" xfId="7" applyFont="1" applyBorder="1" applyAlignment="1">
      <alignment horizontal="left"/>
    </xf>
    <xf numFmtId="0" fontId="5" fillId="0" borderId="9" xfId="8" applyFont="1" applyBorder="1"/>
    <xf numFmtId="0" fontId="2" fillId="0" borderId="9" xfId="7" applyFont="1" applyBorder="1"/>
    <xf numFmtId="164" fontId="6" fillId="0" borderId="9" xfId="2" applyNumberFormat="1" applyFont="1" applyFill="1" applyBorder="1"/>
    <xf numFmtId="164" fontId="6" fillId="0" borderId="0" xfId="2" applyNumberFormat="1" applyFont="1" applyFill="1" applyBorder="1"/>
    <xf numFmtId="165" fontId="6" fillId="0" borderId="13" xfId="1" applyNumberFormat="1" applyFont="1" applyFill="1" applyBorder="1"/>
    <xf numFmtId="165" fontId="6" fillId="0" borderId="9" xfId="1" applyNumberFormat="1" applyFont="1" applyBorder="1" applyAlignment="1">
      <alignment horizontal="right"/>
    </xf>
    <xf numFmtId="165" fontId="6" fillId="0" borderId="9" xfId="1" applyNumberFormat="1" applyFont="1" applyBorder="1"/>
    <xf numFmtId="168" fontId="6" fillId="0" borderId="9" xfId="2" applyNumberFormat="1" applyFont="1" applyFill="1" applyBorder="1"/>
    <xf numFmtId="168" fontId="6" fillId="0" borderId="0" xfId="2" applyNumberFormat="1" applyFont="1" applyFill="1" applyBorder="1"/>
    <xf numFmtId="0" fontId="9" fillId="0" borderId="0" xfId="0" applyFont="1"/>
    <xf numFmtId="164" fontId="5" fillId="0" borderId="0" xfId="5" applyNumberFormat="1" applyFont="1" applyFill="1" applyBorder="1"/>
  </cellXfs>
  <cellStyles count="9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2" xfId="8" xr:uid="{3EF0BAB8-916A-4B71-AF0E-631D2C599F7B}"/>
    <cellStyle name="Normal 4" xfId="4" xr:uid="{32255867-95EC-4AFF-8C1C-31C40ED68F1C}"/>
    <cellStyle name="Normal 4 4" xfId="7" xr:uid="{C1D0EF9E-4E25-4C37-8E3C-431EF6465FE6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C14D78F1-3A9A-4B22-9003-577EE61D06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2"/>
  <sheetViews>
    <sheetView tabSelected="1" zoomScale="80" zoomScaleNormal="80" workbookViewId="0">
      <selection activeCell="B33" sqref="B33"/>
    </sheetView>
  </sheetViews>
  <sheetFormatPr defaultColWidth="9.140625" defaultRowHeight="15.75" x14ac:dyDescent="0.25"/>
  <cols>
    <col min="1" max="1" width="6.140625" style="3" bestFit="1" customWidth="1"/>
    <col min="2" max="2" width="69.140625" style="3" customWidth="1"/>
    <col min="3" max="10" width="18.5703125" style="3" customWidth="1"/>
    <col min="11" max="11" width="14.5703125" style="3" customWidth="1"/>
    <col min="12" max="12" width="5.140625" style="3" bestFit="1" customWidth="1"/>
    <col min="13" max="16384" width="9.140625" style="3"/>
  </cols>
  <sheetData>
    <row r="2" spans="1:12" x14ac:dyDescent="0.25">
      <c r="A2" s="1" t="s">
        <v>0</v>
      </c>
      <c r="B2" s="2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2" x14ac:dyDescent="0.25">
      <c r="A3" s="1" t="s">
        <v>6</v>
      </c>
      <c r="B3" s="2"/>
      <c r="C3" s="1"/>
      <c r="D3" s="1"/>
      <c r="E3" s="1"/>
      <c r="F3" s="1"/>
      <c r="G3" s="1"/>
      <c r="H3" s="1"/>
      <c r="I3" s="1"/>
      <c r="J3" s="1"/>
      <c r="K3" s="2"/>
      <c r="L3" s="2"/>
    </row>
    <row r="4" spans="1:12" x14ac:dyDescent="0.25">
      <c r="A4" s="1" t="s">
        <v>12</v>
      </c>
      <c r="B4" s="2"/>
      <c r="C4" s="1"/>
      <c r="D4" s="1"/>
      <c r="E4" s="1"/>
      <c r="F4" s="1"/>
      <c r="G4" s="1"/>
      <c r="H4" s="1"/>
      <c r="I4" s="1"/>
      <c r="J4" s="1"/>
      <c r="K4" s="2"/>
      <c r="L4" s="2"/>
    </row>
    <row r="5" spans="1:12" x14ac:dyDescent="0.25">
      <c r="A5" s="4" t="s">
        <v>1</v>
      </c>
      <c r="B5" s="2"/>
      <c r="C5" s="4"/>
      <c r="D5" s="4"/>
      <c r="E5" s="4"/>
      <c r="F5" s="4"/>
      <c r="G5" s="4"/>
      <c r="H5" s="4"/>
      <c r="I5" s="4"/>
      <c r="J5" s="4"/>
      <c r="K5" s="2"/>
      <c r="L5" s="2"/>
    </row>
    <row r="6" spans="1:12" ht="16.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10" customFormat="1" ht="51" thickBot="1" x14ac:dyDescent="0.3">
      <c r="A7" s="6" t="s">
        <v>2</v>
      </c>
      <c r="B7" s="7" t="s">
        <v>3</v>
      </c>
      <c r="C7" s="8" t="s">
        <v>7</v>
      </c>
      <c r="D7" s="8" t="s">
        <v>14</v>
      </c>
      <c r="E7" s="8" t="s">
        <v>15</v>
      </c>
      <c r="F7" s="8" t="s">
        <v>16</v>
      </c>
      <c r="G7" s="8" t="s">
        <v>17</v>
      </c>
      <c r="H7" s="8" t="s">
        <v>18</v>
      </c>
      <c r="I7" s="8" t="s">
        <v>19</v>
      </c>
      <c r="J7" s="8" t="s">
        <v>20</v>
      </c>
      <c r="K7" s="7" t="s">
        <v>4</v>
      </c>
      <c r="L7" s="9" t="s">
        <v>2</v>
      </c>
    </row>
    <row r="8" spans="1:12" x14ac:dyDescent="0.25">
      <c r="A8" s="11"/>
      <c r="B8" s="12"/>
      <c r="C8" s="13"/>
      <c r="D8" s="14"/>
      <c r="E8" s="13"/>
      <c r="F8" s="15"/>
      <c r="G8" s="15"/>
      <c r="H8" s="15"/>
      <c r="I8" s="14"/>
      <c r="J8" s="13"/>
      <c r="K8" s="12"/>
      <c r="L8" s="16"/>
    </row>
    <row r="9" spans="1:12" x14ac:dyDescent="0.25">
      <c r="A9" s="17">
        <v>1</v>
      </c>
      <c r="B9" s="18" t="s">
        <v>8</v>
      </c>
      <c r="C9" s="19">
        <v>0.69581019831680457</v>
      </c>
      <c r="D9" s="20">
        <v>1.7448759170183337</v>
      </c>
      <c r="E9" s="20">
        <v>1.7886514547124079</v>
      </c>
      <c r="F9" s="20">
        <v>-57.086921506464108</v>
      </c>
      <c r="G9" s="20">
        <v>-21.176313193347596</v>
      </c>
      <c r="H9" s="20">
        <v>-5.9680376212427291</v>
      </c>
      <c r="I9" s="20">
        <v>24.178019990232315</v>
      </c>
      <c r="J9" s="61">
        <v>5.0784321030578212</v>
      </c>
      <c r="K9" s="20">
        <f>SUM(C9:J9)</f>
        <v>-50.745482657716749</v>
      </c>
      <c r="L9" s="21">
        <f>A9</f>
        <v>1</v>
      </c>
    </row>
    <row r="10" spans="1:12" x14ac:dyDescent="0.25">
      <c r="A10" s="17"/>
      <c r="B10" s="18"/>
      <c r="C10" s="22"/>
      <c r="D10" s="18"/>
      <c r="E10" s="22"/>
      <c r="F10" s="23"/>
      <c r="G10" s="23"/>
      <c r="H10" s="23"/>
      <c r="I10" s="18"/>
      <c r="J10" s="22"/>
      <c r="K10" s="18"/>
      <c r="L10" s="21"/>
    </row>
    <row r="11" spans="1:12" x14ac:dyDescent="0.25">
      <c r="A11" s="17">
        <f>A9+1</f>
        <v>2</v>
      </c>
      <c r="B11" s="18" t="s">
        <v>5</v>
      </c>
      <c r="C11" s="24">
        <v>0.35208819293947258</v>
      </c>
      <c r="D11" s="25">
        <v>0.79799441147762029</v>
      </c>
      <c r="E11" s="25">
        <v>0.73233038197711398</v>
      </c>
      <c r="F11" s="25">
        <v>-20.502890867507865</v>
      </c>
      <c r="G11" s="25">
        <v>-6.4222435694170272</v>
      </c>
      <c r="H11" s="25">
        <v>-1.4278116189933505</v>
      </c>
      <c r="I11" s="25">
        <v>4.3312591660287341</v>
      </c>
      <c r="J11" s="26">
        <v>0.70416054956271101</v>
      </c>
      <c r="K11" s="27">
        <f>SUM(C11:J11)</f>
        <v>-21.435113353932589</v>
      </c>
      <c r="L11" s="21">
        <f>A11</f>
        <v>2</v>
      </c>
    </row>
    <row r="12" spans="1:12" x14ac:dyDescent="0.25">
      <c r="A12" s="17"/>
      <c r="B12" s="18"/>
      <c r="C12" s="28"/>
      <c r="D12" s="29"/>
      <c r="E12" s="30"/>
      <c r="F12" s="31"/>
      <c r="G12" s="32"/>
      <c r="H12" s="33"/>
      <c r="I12" s="34"/>
      <c r="J12" s="28"/>
      <c r="K12" s="35"/>
      <c r="L12" s="21"/>
    </row>
    <row r="13" spans="1:12" x14ac:dyDescent="0.25">
      <c r="A13" s="40">
        <f>A11+1</f>
        <v>3</v>
      </c>
      <c r="B13" s="50" t="s">
        <v>9</v>
      </c>
      <c r="C13" s="54">
        <f>C9+C11</f>
        <v>1.0478983912562772</v>
      </c>
      <c r="D13" s="53">
        <f t="shared" ref="D13:J13" si="0">D9+D11</f>
        <v>2.5428703284959537</v>
      </c>
      <c r="E13" s="54">
        <f t="shared" si="0"/>
        <v>2.520981836689522</v>
      </c>
      <c r="F13" s="55">
        <f t="shared" si="0"/>
        <v>-77.589812373971967</v>
      </c>
      <c r="G13" s="56">
        <f t="shared" si="0"/>
        <v>-27.598556762764623</v>
      </c>
      <c r="H13" s="56">
        <f t="shared" si="0"/>
        <v>-7.39584924023608</v>
      </c>
      <c r="I13" s="56">
        <f t="shared" si="0"/>
        <v>28.509279156261048</v>
      </c>
      <c r="J13" s="56">
        <f t="shared" si="0"/>
        <v>5.782592652620532</v>
      </c>
      <c r="K13" s="57">
        <f>SUM(C13:J13)</f>
        <v>-72.180596011649342</v>
      </c>
      <c r="L13" s="21">
        <f>A13</f>
        <v>3</v>
      </c>
    </row>
    <row r="14" spans="1:12" x14ac:dyDescent="0.25">
      <c r="A14" s="40"/>
      <c r="B14" s="18"/>
      <c r="C14" s="28"/>
      <c r="D14" s="36"/>
      <c r="E14" s="28"/>
      <c r="F14" s="37"/>
      <c r="G14" s="36"/>
      <c r="H14" s="36"/>
      <c r="I14" s="34"/>
      <c r="J14" s="28"/>
      <c r="K14" s="38"/>
      <c r="L14" s="21"/>
    </row>
    <row r="15" spans="1:12" x14ac:dyDescent="0.25">
      <c r="A15" s="40">
        <f>A13+1</f>
        <v>4</v>
      </c>
      <c r="B15" s="51" t="s">
        <v>10</v>
      </c>
      <c r="C15" s="39">
        <v>12</v>
      </c>
      <c r="D15" s="25">
        <v>12</v>
      </c>
      <c r="E15" s="39">
        <v>12</v>
      </c>
      <c r="F15" s="24">
        <v>12</v>
      </c>
      <c r="G15" s="25">
        <v>12</v>
      </c>
      <c r="H15" s="25">
        <v>12</v>
      </c>
      <c r="I15" s="25">
        <v>12</v>
      </c>
      <c r="J15" s="25">
        <v>12</v>
      </c>
      <c r="K15" s="27">
        <v>12</v>
      </c>
      <c r="L15" s="21">
        <f>A15</f>
        <v>4</v>
      </c>
    </row>
    <row r="16" spans="1:12" x14ac:dyDescent="0.25">
      <c r="A16" s="40"/>
      <c r="B16" s="52"/>
      <c r="C16" s="28"/>
      <c r="D16" s="36"/>
      <c r="E16" s="28"/>
      <c r="F16" s="37"/>
      <c r="G16" s="36"/>
      <c r="H16" s="36"/>
      <c r="I16" s="34"/>
      <c r="J16" s="28"/>
      <c r="K16" s="38"/>
      <c r="L16" s="21"/>
    </row>
    <row r="17" spans="1:12" x14ac:dyDescent="0.25">
      <c r="A17" s="40">
        <f>A15+1</f>
        <v>5</v>
      </c>
      <c r="B17" s="50" t="s">
        <v>11</v>
      </c>
      <c r="C17" s="59">
        <f>C13/12</f>
        <v>8.7324865938023091E-2</v>
      </c>
      <c r="D17" s="58">
        <f t="shared" ref="D17:K17" si="1">D13/12</f>
        <v>0.21190586070799614</v>
      </c>
      <c r="E17" s="59">
        <f t="shared" si="1"/>
        <v>0.21008181972412684</v>
      </c>
      <c r="F17" s="58">
        <f t="shared" si="1"/>
        <v>-6.4658176978309969</v>
      </c>
      <c r="G17" s="59">
        <f t="shared" si="1"/>
        <v>-2.2998797302303853</v>
      </c>
      <c r="H17" s="58">
        <f t="shared" si="1"/>
        <v>-0.61632077001967334</v>
      </c>
      <c r="I17" s="59">
        <f t="shared" si="1"/>
        <v>2.3757732630217538</v>
      </c>
      <c r="J17" s="58">
        <f t="shared" si="1"/>
        <v>0.48188272105171098</v>
      </c>
      <c r="K17" s="58">
        <f t="shared" si="1"/>
        <v>-6.0150496676374452</v>
      </c>
      <c r="L17" s="21">
        <f>L15+1</f>
        <v>5</v>
      </c>
    </row>
    <row r="18" spans="1:12" ht="16.5" thickBot="1" x14ac:dyDescent="0.3">
      <c r="A18" s="41"/>
      <c r="B18" s="42"/>
      <c r="C18" s="5"/>
      <c r="D18" s="42"/>
      <c r="E18" s="5"/>
      <c r="F18" s="43"/>
      <c r="G18" s="42"/>
      <c r="H18" s="42"/>
      <c r="I18" s="44"/>
      <c r="J18" s="5"/>
      <c r="K18" s="42"/>
      <c r="L18" s="45"/>
    </row>
    <row r="19" spans="1:12" x14ac:dyDescent="0.25">
      <c r="A19" s="46"/>
      <c r="C19" s="47"/>
      <c r="D19" s="47"/>
      <c r="E19" s="47"/>
      <c r="F19" s="47"/>
      <c r="G19" s="47"/>
      <c r="H19" s="47"/>
      <c r="I19" s="47"/>
      <c r="J19" s="47"/>
    </row>
    <row r="20" spans="1:12" x14ac:dyDescent="0.25">
      <c r="A20" s="46"/>
      <c r="C20" s="47"/>
      <c r="D20" s="47"/>
      <c r="E20" s="47"/>
      <c r="F20" s="47"/>
      <c r="G20" s="47"/>
      <c r="H20" s="47"/>
      <c r="I20" s="47"/>
      <c r="J20" s="47"/>
    </row>
    <row r="21" spans="1:12" ht="18.75" x14ac:dyDescent="0.25">
      <c r="A21" s="48">
        <v>1</v>
      </c>
      <c r="B21" s="22" t="s">
        <v>13</v>
      </c>
    </row>
    <row r="22" spans="1:12" ht="18.75" x14ac:dyDescent="0.25">
      <c r="A22" s="48"/>
      <c r="B22" s="22"/>
    </row>
    <row r="23" spans="1:12" ht="18.75" x14ac:dyDescent="0.25">
      <c r="A23" s="48"/>
      <c r="B23" s="22"/>
    </row>
    <row r="24" spans="1:12" ht="18.75" x14ac:dyDescent="0.25">
      <c r="A24" s="48"/>
      <c r="B24" s="22"/>
    </row>
    <row r="25" spans="1:12" ht="18.75" x14ac:dyDescent="0.25">
      <c r="A25" s="48"/>
      <c r="B25" s="22"/>
    </row>
    <row r="26" spans="1:12" ht="18.75" x14ac:dyDescent="0.25">
      <c r="A26" s="48"/>
      <c r="B26" s="22"/>
    </row>
    <row r="27" spans="1:12" ht="18.75" x14ac:dyDescent="0.25">
      <c r="A27" s="48"/>
      <c r="B27" s="22"/>
    </row>
    <row r="28" spans="1:12" ht="18.75" x14ac:dyDescent="0.25">
      <c r="A28" s="48"/>
      <c r="B28" s="22"/>
    </row>
    <row r="30" spans="1:12" ht="15.75" customHeigh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2" x14ac:dyDescent="0.25">
      <c r="A31" s="60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2" ht="0.6" customHeight="1" x14ac:dyDescent="0.25">
      <c r="A32" s="60"/>
      <c r="B32" s="49"/>
      <c r="C32" s="49"/>
      <c r="D32" s="49"/>
      <c r="E32" s="49"/>
      <c r="F32" s="49"/>
      <c r="G32" s="49"/>
      <c r="H32" s="49"/>
      <c r="I32" s="49"/>
      <c r="J32" s="49"/>
      <c r="K32" s="49"/>
    </row>
  </sheetData>
  <printOptions horizontalCentered="1"/>
  <pageMargins left="0.5" right="0.5" top="0.5" bottom="0.5" header="0.25" footer="0.25"/>
  <pageSetup scale="52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A2A48-12EC-4441-B05B-357D70D6D287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2e183c04-4e8d-4715-bce7-54b439dc82e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548E2A-5DE3-48B1-BE70-9810A3453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Sunrise FERC Audit Adj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Jenny Pham</cp:lastModifiedBy>
  <cp:revision/>
  <cp:lastPrinted>2023-10-09T21:08:37Z</cp:lastPrinted>
  <dcterms:created xsi:type="dcterms:W3CDTF">2015-03-09T16:10:47Z</dcterms:created>
  <dcterms:modified xsi:type="dcterms:W3CDTF">2023-10-13T16:10:42Z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0x01010051C0C4427B38DE4E8452B3A89053EC88</vt:lpwstr>
  </property>
  <property fmtid="{D5CDD505-2E9C-101B-9397-08002B2CF9AE}" pid="5" name="Order">
    <vt:r8>305000</vt:r8>
  </property>
</Properties>
</file>