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Citizens/SX-PQ/Cycle 6 Annual Filing/SX-PQ Cycle 6 Oct Filing/SX-PQ FERC Audit Adj/"/>
    </mc:Choice>
  </mc:AlternateContent>
  <xr:revisionPtr revIDLastSave="70" documentId="8_{42EFFE30-1860-46B7-8898-FCF6211C8F74}" xr6:coauthVersionLast="47" xr6:coauthVersionMax="47" xr10:uidLastSave="{1D9FD3A7-AC6E-4116-AD1E-4C67EE7B0352}"/>
  <bookViews>
    <workbookView xWindow="-28920" yWindow="-120" windowWidth="29040" windowHeight="15840" xr2:uid="{00000000-000D-0000-FFFF-FFFF00000000}"/>
  </bookViews>
  <sheets>
    <sheet name="Total SX-PQ Cost Adj Summary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H11" i="5" l="1"/>
  <c r="G13" i="5" l="1"/>
  <c r="G17" i="5" s="1"/>
  <c r="F13" i="5"/>
  <c r="F17" i="5" s="1"/>
  <c r="C13" i="5" l="1"/>
  <c r="C17" i="5" s="1"/>
  <c r="D13" i="5"/>
  <c r="D17" i="5" s="1"/>
  <c r="E13" i="5"/>
  <c r="E17" i="5" s="1"/>
  <c r="H13" i="5" l="1"/>
  <c r="H17" i="5" s="1"/>
  <c r="I9" i="5" l="1"/>
  <c r="A11" i="5" l="1"/>
  <c r="A13" i="5" l="1"/>
  <c r="I11" i="5"/>
  <c r="A15" i="5" l="1"/>
  <c r="A17" i="5" s="1"/>
  <c r="I13" i="5"/>
  <c r="I15" i="5" l="1"/>
  <c r="I17" i="5" s="1"/>
</calcChain>
</file>

<file path=xl/sharedStrings.xml><?xml version="1.0" encoding="utf-8"?>
<sst xmlns="http://schemas.openxmlformats.org/spreadsheetml/2006/main" count="19" uniqueCount="18">
  <si>
    <t>San Diego Gas &amp; Electric Company</t>
  </si>
  <si>
    <t>($1,000)</t>
  </si>
  <si>
    <t>Line No.</t>
  </si>
  <si>
    <t>Description</t>
  </si>
  <si>
    <t>Total</t>
  </si>
  <si>
    <t xml:space="preserve">Interest </t>
  </si>
  <si>
    <t xml:space="preserve">Total Annual Costs Adjustment </t>
  </si>
  <si>
    <t>Number of Months in Base Period</t>
  </si>
  <si>
    <t xml:space="preserve">Total Monthly Costs Adjustment </t>
  </si>
  <si>
    <t>Citizens Share of the SX-PQ Underground Line Segment</t>
  </si>
  <si>
    <t>Appendix XII Cycles 1 to  5 Cost Adjustments</t>
  </si>
  <si>
    <t>Total Annual Costs Citizens' Share of the SX-PQ Underground Line Segment - Before Interest</t>
  </si>
  <si>
    <r>
      <t xml:space="preserve">Base Period 2017 - Appendix XII Cycle 1 </t>
    </r>
    <r>
      <rPr>
        <b/>
        <vertAlign val="superscript"/>
        <sz val="12"/>
        <rFont val="Times New Roman"/>
        <family val="1"/>
      </rPr>
      <t>1</t>
    </r>
  </si>
  <si>
    <t>Derived from internally generated workpapers.</t>
  </si>
  <si>
    <r>
      <t xml:space="preserve">Base Period 2018 - Appendix XII Cycle 2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</si>
  <si>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2019 - Appendix XII Cycle 3 </t>
    </r>
    <r>
      <rPr>
        <b/>
        <vertAlign val="superscript"/>
        <sz val="12"/>
        <rFont val="Times New Roman"/>
        <family val="1"/>
      </rPr>
      <t>1</t>
    </r>
  </si>
  <si>
    <r>
      <t xml:space="preserve">Base Period 2020 - Appendix XII Cycle 4 </t>
    </r>
    <r>
      <rPr>
        <b/>
        <vertAlign val="superscript"/>
        <sz val="12"/>
        <rFont val="Times New Roman"/>
        <family val="1"/>
      </rPr>
      <t>1</t>
    </r>
  </si>
  <si>
    <r>
      <t xml:space="preserve">Base Period 2021 - Appendix XII Cycle 5 </t>
    </r>
    <r>
      <rPr>
        <b/>
        <vertAlign val="superscript"/>
        <sz val="12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</si>
</sst>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0.00000"/>
    <numFmt numFmtId="168" formatCode="_(&quot;$&quot;* #,##0.000_);_(&quot;$&quot;* \(#,##0.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b/>
      <vertAlign val="superscript"/>
      <sz val="12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57">
    <xf numFmtId="0" fontId="0" fillId="0" borderId="0" xfId="0"/>
    <xf numFmtId="164" fontId="5" fillId="0" borderId="0" xfId="5" applyNumberFormat="1" applyFont="1" applyFill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6" fillId="0" borderId="0" xfId="0" quotePrefix="1" applyFont="1" applyAlignment="1">
      <alignment horizontal="centerContinuous"/>
    </xf>
    <xf numFmtId="0" fontId="5" fillId="0" borderId="1" xfId="0" applyFont="1" applyBorder="1"/>
    <xf numFmtId="0" fontId="6" fillId="0" borderId="17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164" fontId="5" fillId="0" borderId="8" xfId="2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165" fontId="5" fillId="0" borderId="15" xfId="1" applyNumberFormat="1" applyFont="1" applyFill="1" applyBorder="1"/>
    <xf numFmtId="165" fontId="5" fillId="0" borderId="9" xfId="1" applyNumberFormat="1" applyFont="1" applyFill="1" applyBorder="1"/>
    <xf numFmtId="165" fontId="5" fillId="0" borderId="20" xfId="1" applyNumberFormat="1" applyFont="1" applyFill="1" applyBorder="1"/>
    <xf numFmtId="165" fontId="5" fillId="0" borderId="9" xfId="1" applyNumberFormat="1" applyFont="1" applyBorder="1"/>
    <xf numFmtId="165" fontId="5" fillId="0" borderId="0" xfId="1" applyNumberFormat="1" applyFont="1" applyFill="1" applyBorder="1"/>
    <xf numFmtId="166" fontId="5" fillId="0" borderId="12" xfId="1" applyNumberFormat="1" applyFont="1" applyFill="1" applyBorder="1"/>
    <xf numFmtId="166" fontId="5" fillId="0" borderId="16" xfId="1" applyNumberFormat="1" applyFont="1" applyFill="1" applyBorder="1"/>
    <xf numFmtId="165" fontId="5" fillId="0" borderId="16" xfId="1" applyNumberFormat="1" applyFont="1" applyFill="1" applyBorder="1"/>
    <xf numFmtId="165" fontId="5" fillId="0" borderId="6" xfId="1" applyNumberFormat="1" applyFont="1" applyFill="1" applyBorder="1"/>
    <xf numFmtId="166" fontId="5" fillId="0" borderId="8" xfId="1" applyNumberFormat="1" applyFont="1" applyBorder="1"/>
    <xf numFmtId="165" fontId="5" fillId="0" borderId="8" xfId="1" applyNumberFormat="1" applyFont="1" applyFill="1" applyBorder="1"/>
    <xf numFmtId="165" fontId="5" fillId="0" borderId="12" xfId="1" applyNumberFormat="1" applyFont="1" applyFill="1" applyBorder="1"/>
    <xf numFmtId="165" fontId="5" fillId="0" borderId="8" xfId="1" applyNumberFormat="1" applyFont="1" applyBorder="1"/>
    <xf numFmtId="0" fontId="5" fillId="0" borderId="1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21" xfId="0" applyFont="1" applyBorder="1"/>
    <xf numFmtId="0" fontId="5" fillId="0" borderId="5" xfId="0" applyFont="1" applyBorder="1"/>
    <xf numFmtId="0" fontId="7" fillId="0" borderId="0" xfId="0" applyFont="1" applyAlignment="1">
      <alignment horizontal="center"/>
    </xf>
    <xf numFmtId="167" fontId="7" fillId="0" borderId="0" xfId="0" applyNumberFormat="1" applyFont="1"/>
    <xf numFmtId="0" fontId="8" fillId="0" borderId="0" xfId="0" quotePrefix="1" applyFont="1" applyAlignment="1">
      <alignment horizontal="center"/>
    </xf>
    <xf numFmtId="0" fontId="9" fillId="0" borderId="0" xfId="0" applyFont="1" applyAlignment="1">
      <alignment vertical="top" wrapText="1"/>
    </xf>
    <xf numFmtId="0" fontId="3" fillId="0" borderId="8" xfId="7" applyFont="1" applyBorder="1" applyAlignment="1">
      <alignment horizontal="left"/>
    </xf>
    <xf numFmtId="0" fontId="5" fillId="0" borderId="8" xfId="8" applyFont="1" applyBorder="1"/>
    <xf numFmtId="0" fontId="2" fillId="0" borderId="8" xfId="7" applyFont="1" applyBorder="1"/>
    <xf numFmtId="165" fontId="6" fillId="0" borderId="12" xfId="1" applyNumberFormat="1" applyFont="1" applyFill="1" applyBorder="1"/>
    <xf numFmtId="165" fontId="6" fillId="0" borderId="8" xfId="1" applyNumberFormat="1" applyFont="1" applyBorder="1" applyAlignment="1">
      <alignment horizontal="right"/>
    </xf>
    <xf numFmtId="165" fontId="6" fillId="0" borderId="8" xfId="1" applyNumberFormat="1" applyFont="1" applyBorder="1"/>
    <xf numFmtId="168" fontId="6" fillId="0" borderId="8" xfId="2" applyNumberFormat="1" applyFont="1" applyFill="1" applyBorder="1"/>
    <xf numFmtId="168" fontId="6" fillId="0" borderId="0" xfId="2" applyNumberFormat="1" applyFont="1" applyFill="1" applyBorder="1"/>
    <xf numFmtId="0" fontId="5" fillId="0" borderId="8" xfId="0" applyFont="1" applyBorder="1" applyAlignment="1">
      <alignment wrapText="1"/>
    </xf>
    <xf numFmtId="0" fontId="9" fillId="0" borderId="0" xfId="0" applyFont="1"/>
  </cellXfs>
  <cellStyles count="9">
    <cellStyle name="Comma" xfId="1" builtinId="3"/>
    <cellStyle name="Comma 4" xfId="6" xr:uid="{D8F83DC7-68EF-4481-ACA9-C3C64EE88923}"/>
    <cellStyle name="Currency" xfId="2" builtinId="4"/>
    <cellStyle name="Currency 4" xfId="5" xr:uid="{9600FA08-17E0-4F1B-9BD6-16E5FD59F211}"/>
    <cellStyle name="Normal" xfId="0" builtinId="0"/>
    <cellStyle name="Normal 2" xfId="8" xr:uid="{3EF0BAB8-916A-4B71-AF0E-631D2C599F7B}"/>
    <cellStyle name="Normal 4" xfId="4" xr:uid="{32255867-95EC-4AFF-8C1C-31C40ED68F1C}"/>
    <cellStyle name="Normal 4 4" xfId="7" xr:uid="{C1D0EF9E-4E25-4C37-8E3C-431EF6465FE6}"/>
    <cellStyle name="Normal 9" xfId="3" xr:uid="{CC941B59-591B-4C63-A873-352810653606}"/>
  </cellStyles>
  <dxfs count="0"/>
  <tableStyles count="1" defaultTableStyle="TableStyleMedium2" defaultPivotStyle="PivotStyleLight16">
    <tableStyle name="Invisible" pivot="0" table="0" count="0" xr9:uid="{C14D78F1-3A9A-4B22-9003-577EE61D06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29"/>
  <sheetViews>
    <sheetView tabSelected="1" zoomScale="80" zoomScaleNormal="80" workbookViewId="0"/>
  </sheetViews>
  <sheetFormatPr defaultColWidth="9.140625" defaultRowHeight="15.75" x14ac:dyDescent="0.25"/>
  <cols>
    <col min="1" max="1" width="6.140625" style="4" bestFit="1" customWidth="1"/>
    <col min="2" max="2" width="69.140625" style="4" customWidth="1"/>
    <col min="3" max="7" width="18.5703125" style="4" customWidth="1"/>
    <col min="8" max="8" width="14.5703125" style="4" customWidth="1"/>
    <col min="9" max="9" width="5.140625" style="4" bestFit="1" customWidth="1"/>
    <col min="10" max="16384" width="9.140625" style="4"/>
  </cols>
  <sheetData>
    <row r="2" spans="1:9" x14ac:dyDescent="0.25">
      <c r="A2" s="2" t="s">
        <v>0</v>
      </c>
      <c r="B2" s="3"/>
      <c r="C2" s="2"/>
      <c r="D2" s="2"/>
      <c r="E2" s="2"/>
      <c r="F2" s="2"/>
      <c r="G2" s="2"/>
      <c r="H2" s="3"/>
      <c r="I2" s="3"/>
    </row>
    <row r="3" spans="1:9" x14ac:dyDescent="0.25">
      <c r="A3" s="2" t="s">
        <v>9</v>
      </c>
      <c r="B3" s="3"/>
      <c r="C3" s="2"/>
      <c r="D3" s="2"/>
      <c r="E3" s="2"/>
      <c r="F3" s="2"/>
      <c r="G3" s="2"/>
      <c r="H3" s="3"/>
      <c r="I3" s="3"/>
    </row>
    <row r="4" spans="1:9" x14ac:dyDescent="0.25">
      <c r="A4" s="2" t="s">
        <v>10</v>
      </c>
      <c r="B4" s="3"/>
      <c r="C4" s="2"/>
      <c r="D4" s="2"/>
      <c r="E4" s="2"/>
      <c r="F4" s="2"/>
      <c r="G4" s="2"/>
      <c r="H4" s="3"/>
      <c r="I4" s="3"/>
    </row>
    <row r="5" spans="1:9" x14ac:dyDescent="0.25">
      <c r="A5" s="5" t="s">
        <v>1</v>
      </c>
      <c r="B5" s="3"/>
      <c r="C5" s="5"/>
      <c r="D5" s="5"/>
      <c r="E5" s="5"/>
      <c r="F5" s="5"/>
      <c r="G5" s="5"/>
      <c r="H5" s="3"/>
      <c r="I5" s="3"/>
    </row>
    <row r="6" spans="1:9" ht="16.5" thickBot="1" x14ac:dyDescent="0.3">
      <c r="A6" s="6"/>
      <c r="B6" s="6"/>
      <c r="C6" s="6"/>
      <c r="D6" s="6"/>
      <c r="E6" s="6"/>
      <c r="F6" s="6"/>
      <c r="G6" s="6"/>
      <c r="H6" s="6"/>
      <c r="I6" s="6"/>
    </row>
    <row r="7" spans="1:9" s="11" customFormat="1" ht="51" thickBot="1" x14ac:dyDescent="0.3">
      <c r="A7" s="7" t="s">
        <v>2</v>
      </c>
      <c r="B7" s="8" t="s">
        <v>3</v>
      </c>
      <c r="C7" s="9" t="s">
        <v>12</v>
      </c>
      <c r="D7" s="9" t="s">
        <v>14</v>
      </c>
      <c r="E7" s="9" t="s">
        <v>15</v>
      </c>
      <c r="F7" s="9" t="s">
        <v>16</v>
      </c>
      <c r="G7" s="9" t="s">
        <v>17</v>
      </c>
      <c r="H7" s="8" t="s">
        <v>4</v>
      </c>
      <c r="I7" s="10" t="s">
        <v>2</v>
      </c>
    </row>
    <row r="8" spans="1:9" x14ac:dyDescent="0.25">
      <c r="A8" s="12"/>
      <c r="B8" s="13"/>
      <c r="C8" s="16"/>
      <c r="D8" s="16"/>
      <c r="E8" s="16"/>
      <c r="F8" s="15"/>
      <c r="G8" s="14"/>
      <c r="H8" s="13"/>
      <c r="I8" s="17"/>
    </row>
    <row r="9" spans="1:9" ht="31.5" x14ac:dyDescent="0.25">
      <c r="A9" s="18">
        <v>1</v>
      </c>
      <c r="B9" s="55" t="s">
        <v>11</v>
      </c>
      <c r="C9" s="20">
        <v>-11.051435651542761</v>
      </c>
      <c r="D9" s="20">
        <v>-3.9493224279653987</v>
      </c>
      <c r="E9" s="20">
        <v>-0.59853530998555016</v>
      </c>
      <c r="F9" s="20">
        <v>6.3885035130745109</v>
      </c>
      <c r="G9" s="1">
        <v>0.51039947977460542</v>
      </c>
      <c r="H9" s="20">
        <f>SUM(C9:G9)</f>
        <v>-8.7003903966445932</v>
      </c>
      <c r="I9" s="21">
        <f>A9</f>
        <v>1</v>
      </c>
    </row>
    <row r="10" spans="1:9" x14ac:dyDescent="0.25">
      <c r="A10" s="18"/>
      <c r="B10" s="19"/>
      <c r="C10" s="23"/>
      <c r="D10" s="23"/>
      <c r="E10" s="23"/>
      <c r="F10" s="19"/>
      <c r="G10" s="22"/>
      <c r="H10" s="19"/>
      <c r="I10" s="21"/>
    </row>
    <row r="11" spans="1:9" x14ac:dyDescent="0.25">
      <c r="A11" s="18">
        <f>A9+1</f>
        <v>2</v>
      </c>
      <c r="B11" s="19" t="s">
        <v>5</v>
      </c>
      <c r="C11" s="25">
        <v>-3.96914692741331</v>
      </c>
      <c r="D11" s="25">
        <v>-1.1977302344830738</v>
      </c>
      <c r="E11" s="25">
        <v>-0.14319542271873317</v>
      </c>
      <c r="F11" s="25">
        <v>1.144438808859835</v>
      </c>
      <c r="G11" s="26">
        <v>7.0770499808042009E-2</v>
      </c>
      <c r="H11" s="27">
        <f>SUM(C11:G11)</f>
        <v>-4.0948632759472403</v>
      </c>
      <c r="I11" s="21">
        <f>A11</f>
        <v>2</v>
      </c>
    </row>
    <row r="12" spans="1:9" x14ac:dyDescent="0.25">
      <c r="A12" s="18"/>
      <c r="B12" s="19"/>
      <c r="C12" s="29"/>
      <c r="D12" s="30"/>
      <c r="E12" s="31"/>
      <c r="F12" s="32"/>
      <c r="G12" s="28"/>
      <c r="H12" s="33"/>
      <c r="I12" s="21"/>
    </row>
    <row r="13" spans="1:9" x14ac:dyDescent="0.25">
      <c r="A13" s="37">
        <f>A11+1</f>
        <v>3</v>
      </c>
      <c r="B13" s="47" t="s">
        <v>6</v>
      </c>
      <c r="C13" s="50">
        <f t="shared" ref="C13:G13" si="0">C9+C11</f>
        <v>-15.02058257895607</v>
      </c>
      <c r="D13" s="51">
        <f t="shared" si="0"/>
        <v>-5.1470526624484725</v>
      </c>
      <c r="E13" s="51">
        <f t="shared" si="0"/>
        <v>-0.74173073270428336</v>
      </c>
      <c r="F13" s="51">
        <f t="shared" si="0"/>
        <v>7.5329423219343461</v>
      </c>
      <c r="G13" s="51">
        <f t="shared" si="0"/>
        <v>0.58116997958264749</v>
      </c>
      <c r="H13" s="52">
        <f>SUM(C13:G13)</f>
        <v>-12.795253672591834</v>
      </c>
      <c r="I13" s="21">
        <f>A13</f>
        <v>3</v>
      </c>
    </row>
    <row r="14" spans="1:9" x14ac:dyDescent="0.25">
      <c r="A14" s="37"/>
      <c r="B14" s="19"/>
      <c r="C14" s="35"/>
      <c r="D14" s="34"/>
      <c r="E14" s="34"/>
      <c r="F14" s="32"/>
      <c r="G14" s="28"/>
      <c r="H14" s="36"/>
      <c r="I14" s="21"/>
    </row>
    <row r="15" spans="1:9" x14ac:dyDescent="0.25">
      <c r="A15" s="37">
        <f>A13+1</f>
        <v>4</v>
      </c>
      <c r="B15" s="48" t="s">
        <v>7</v>
      </c>
      <c r="C15" s="24">
        <v>12</v>
      </c>
      <c r="D15" s="25">
        <v>12</v>
      </c>
      <c r="E15" s="25">
        <v>12</v>
      </c>
      <c r="F15" s="25">
        <v>12</v>
      </c>
      <c r="G15" s="25">
        <v>12</v>
      </c>
      <c r="H15" s="27">
        <v>12</v>
      </c>
      <c r="I15" s="21">
        <f>A15</f>
        <v>4</v>
      </c>
    </row>
    <row r="16" spans="1:9" x14ac:dyDescent="0.25">
      <c r="A16" s="37"/>
      <c r="B16" s="49"/>
      <c r="C16" s="35"/>
      <c r="D16" s="34"/>
      <c r="E16" s="34"/>
      <c r="F16" s="32"/>
      <c r="G16" s="28"/>
      <c r="H16" s="36"/>
      <c r="I16" s="21"/>
    </row>
    <row r="17" spans="1:9" x14ac:dyDescent="0.25">
      <c r="A17" s="37">
        <f>A15+1</f>
        <v>5</v>
      </c>
      <c r="B17" s="47" t="s">
        <v>8</v>
      </c>
      <c r="C17" s="53">
        <f t="shared" ref="C17:H17" si="1">C13/12</f>
        <v>-1.2517152149130057</v>
      </c>
      <c r="D17" s="54">
        <f t="shared" si="1"/>
        <v>-0.42892105520403939</v>
      </c>
      <c r="E17" s="53">
        <f t="shared" si="1"/>
        <v>-6.1810894392023613E-2</v>
      </c>
      <c r="F17" s="54">
        <f t="shared" si="1"/>
        <v>0.62774519349452884</v>
      </c>
      <c r="G17" s="53">
        <f t="shared" si="1"/>
        <v>4.8430831631887293E-2</v>
      </c>
      <c r="H17" s="53">
        <f t="shared" si="1"/>
        <v>-1.0662711393826527</v>
      </c>
      <c r="I17" s="21">
        <f>I15+1</f>
        <v>5</v>
      </c>
    </row>
    <row r="18" spans="1:9" ht="16.5" thickBot="1" x14ac:dyDescent="0.3">
      <c r="A18" s="38"/>
      <c r="B18" s="39"/>
      <c r="C18" s="40"/>
      <c r="D18" s="39"/>
      <c r="E18" s="39"/>
      <c r="F18" s="41"/>
      <c r="G18" s="6"/>
      <c r="H18" s="39"/>
      <c r="I18" s="42"/>
    </row>
    <row r="19" spans="1:9" x14ac:dyDescent="0.25">
      <c r="A19" s="43"/>
      <c r="C19" s="44"/>
      <c r="D19" s="44"/>
      <c r="E19" s="44"/>
      <c r="F19" s="44"/>
      <c r="G19" s="44"/>
    </row>
    <row r="20" spans="1:9" x14ac:dyDescent="0.25">
      <c r="A20" s="43"/>
      <c r="C20" s="44"/>
      <c r="D20" s="44"/>
      <c r="E20" s="44"/>
      <c r="F20" s="44"/>
      <c r="G20" s="44"/>
    </row>
    <row r="21" spans="1:9" ht="18.75" x14ac:dyDescent="0.25">
      <c r="A21" s="45">
        <v>1</v>
      </c>
      <c r="B21" s="22" t="s">
        <v>13</v>
      </c>
    </row>
    <row r="22" spans="1:9" ht="18.75" x14ac:dyDescent="0.25">
      <c r="A22" s="45"/>
      <c r="B22" s="22"/>
    </row>
    <row r="23" spans="1:9" ht="18.75" x14ac:dyDescent="0.25">
      <c r="A23" s="45"/>
      <c r="B23" s="22"/>
    </row>
    <row r="24" spans="1:9" ht="18.75" x14ac:dyDescent="0.25">
      <c r="A24" s="45"/>
      <c r="B24" s="22"/>
    </row>
    <row r="25" spans="1:9" ht="18.75" x14ac:dyDescent="0.25">
      <c r="A25" s="45"/>
      <c r="B25" s="22"/>
    </row>
    <row r="27" spans="1:9" ht="15.75" customHeight="1" x14ac:dyDescent="0.25">
      <c r="A27" s="56"/>
      <c r="B27" s="46"/>
      <c r="C27" s="46"/>
      <c r="D27" s="46"/>
      <c r="E27" s="46"/>
      <c r="F27" s="46"/>
      <c r="G27" s="46"/>
      <c r="H27" s="46"/>
    </row>
    <row r="28" spans="1:9" x14ac:dyDescent="0.25">
      <c r="A28" s="56"/>
      <c r="B28" s="46"/>
      <c r="C28" s="46"/>
      <c r="D28" s="46"/>
      <c r="E28" s="46"/>
      <c r="F28" s="46"/>
      <c r="G28" s="46"/>
      <c r="H28" s="46"/>
    </row>
    <row r="29" spans="1:9" ht="0.6" customHeight="1" x14ac:dyDescent="0.25">
      <c r="A29" s="56"/>
      <c r="B29" s="46"/>
      <c r="C29" s="46"/>
      <c r="D29" s="46"/>
      <c r="E29" s="46"/>
      <c r="F29" s="46"/>
      <c r="G29" s="46"/>
      <c r="H29" s="46"/>
    </row>
  </sheetData>
  <printOptions horizontalCentered="1"/>
  <pageMargins left="0.25" right="0.25" top="0.5" bottom="0.5" header="0.25" footer="0.25"/>
  <pageSetup scale="71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BA2A48-12EC-4441-B05B-357D70D6D287}">
  <ds:schemaRefs>
    <ds:schemaRef ds:uri="http://purl.org/dc/terms/"/>
    <ds:schemaRef ds:uri="http://schemas.microsoft.com/office/infopath/2007/PartnerControls"/>
    <ds:schemaRef ds:uri="http://purl.org/dc/dcmitype/"/>
    <ds:schemaRef ds:uri="2e183c04-4e8d-4715-bce7-54b439dc82e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548E2A-5DE3-48B1-BE70-9810A3453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SX-PQ Cost Adj Summary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Pham, Jenny L.</cp:lastModifiedBy>
  <cp:revision/>
  <cp:lastPrinted>2023-10-09T22:06:43Z</cp:lastPrinted>
  <dcterms:created xsi:type="dcterms:W3CDTF">2015-03-09T16:10:47Z</dcterms:created>
  <dcterms:modified xsi:type="dcterms:W3CDTF">2023-10-13T16:31:50Z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0x01010051C0C4427B38DE4E8452B3A89053EC88</vt:lpwstr>
  </property>
  <property fmtid="{D5CDD505-2E9C-101B-9397-08002B2CF9AE}" pid="5" name="Order">
    <vt:r8>305000</vt:r8>
  </property>
</Properties>
</file>