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mpra-my.sharepoint.com/personal/ltanedo_semprautilities_com/Documents/User Folders/Desktop/"/>
    </mc:Choice>
  </mc:AlternateContent>
  <xr:revisionPtr revIDLastSave="0" documentId="8_{DEBB42DF-14C7-457B-857B-175F321ABB1E}" xr6:coauthVersionLast="47" xr6:coauthVersionMax="47" xr10:uidLastSave="{00000000-0000-0000-0000-000000000000}"/>
  <bookViews>
    <workbookView xWindow="38280" yWindow="3990" windowWidth="20730" windowHeight="11160" xr2:uid="{00000000-000D-0000-FFFF-FFFF00000000}"/>
  </bookViews>
  <sheets>
    <sheet name="Total Other Adj - Cycles 8 &amp; 9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5" l="1"/>
  <c r="D15" i="5" l="1"/>
  <c r="D19" i="5" s="1"/>
  <c r="C15" i="5"/>
  <c r="C19" i="5" s="1"/>
  <c r="F11" i="5"/>
  <c r="A13" i="5"/>
  <c r="E11" i="5" l="1"/>
  <c r="E15" i="5"/>
  <c r="E19" i="5" s="1"/>
  <c r="A15" i="5" l="1"/>
  <c r="A17" i="5" s="1"/>
  <c r="F13" i="5"/>
  <c r="A19" i="5" l="1"/>
  <c r="F17" i="5"/>
  <c r="F15" i="5"/>
  <c r="F19" i="5" l="1"/>
</calcChain>
</file>

<file path=xl/sharedStrings.xml><?xml version="1.0" encoding="utf-8"?>
<sst xmlns="http://schemas.openxmlformats.org/spreadsheetml/2006/main" count="18" uniqueCount="17">
  <si>
    <t>San Diego Gas &amp; Electric Company</t>
  </si>
  <si>
    <t>($1,000)</t>
  </si>
  <si>
    <t>Total</t>
  </si>
  <si>
    <t>Description</t>
  </si>
  <si>
    <t>Interest</t>
  </si>
  <si>
    <t xml:space="preserve">Total Annual Costs Adjustment </t>
  </si>
  <si>
    <t xml:space="preserve">Total Monthly Costs Adjustment </t>
  </si>
  <si>
    <t>Other Adjustments Resulting from Error Corrections</t>
  </si>
  <si>
    <t>Line No</t>
  </si>
  <si>
    <t>Other Adjustments Summary</t>
  </si>
  <si>
    <t xml:space="preserve">Citizen's Share of the Sunrise - Border East-Line </t>
  </si>
  <si>
    <t>Applicable to Appendix X Cycles 8 and 9</t>
  </si>
  <si>
    <t>Number of Months in Base Period</t>
  </si>
  <si>
    <t>Information and related workpapers are included within tab labeled Sunrise Appendix X Cycle 8 Cost Adj</t>
  </si>
  <si>
    <t>Information and related workpapers are included within tab labeled Sunrise Appendix X Cycle 9 Cost Adj</t>
  </si>
  <si>
    <r>
      <t xml:space="preserve">Base Period 2018 Appendix X - Cycle 8 </t>
    </r>
    <r>
      <rPr>
        <b/>
        <vertAlign val="superscript"/>
        <sz val="11"/>
        <color theme="1"/>
        <rFont val="Times New Roman"/>
        <family val="1"/>
      </rPr>
      <t>1</t>
    </r>
  </si>
  <si>
    <r>
      <t xml:space="preserve">Base Period 2019 Appendix X - Cycle 9 </t>
    </r>
    <r>
      <rPr>
        <b/>
        <vertAlign val="superscript"/>
        <sz val="11"/>
        <color theme="1"/>
        <rFont val="Times New Roman"/>
        <family val="1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</si>
</sst>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_);_(&quot;$&quot;* \(#,##0.000\);_(&quot;$&quot;* &quot;-&quot;??_);_(@_)"/>
    <numFmt numFmtId="167" formatCode="_(&quot;$&quot;* #,##0.0000_);_(&quot;$&quot;* \(#,##0.00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2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2" fillId="0" borderId="8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2" fillId="0" borderId="11" xfId="0" applyFont="1" applyBorder="1"/>
    <xf numFmtId="0" fontId="2" fillId="0" borderId="5" xfId="0" applyFont="1" applyBorder="1"/>
    <xf numFmtId="165" fontId="2" fillId="0" borderId="0" xfId="0" applyNumberFormat="1" applyFont="1" applyBorder="1"/>
    <xf numFmtId="165" fontId="2" fillId="0" borderId="8" xfId="0" applyNumberFormat="1" applyFont="1" applyBorder="1"/>
    <xf numFmtId="0" fontId="2" fillId="0" borderId="6" xfId="0" applyFont="1" applyBorder="1"/>
    <xf numFmtId="0" fontId="2" fillId="0" borderId="4" xfId="0" applyFont="1" applyBorder="1" applyAlignment="1">
      <alignment horizontal="center"/>
    </xf>
    <xf numFmtId="0" fontId="2" fillId="0" borderId="12" xfId="0" applyFont="1" applyBorder="1"/>
    <xf numFmtId="0" fontId="4" fillId="0" borderId="0" xfId="0" applyFont="1" applyAlignment="1">
      <alignment horizontal="centerContinuous"/>
    </xf>
    <xf numFmtId="0" fontId="5" fillId="0" borderId="0" xfId="0" quotePrefix="1" applyFont="1" applyAlignment="1">
      <alignment horizontal="centerContinuous"/>
    </xf>
    <xf numFmtId="164" fontId="3" fillId="0" borderId="10" xfId="1" applyNumberFormat="1" applyFont="1" applyBorder="1"/>
    <xf numFmtId="165" fontId="2" fillId="0" borderId="9" xfId="0" applyNumberFormat="1" applyFont="1" applyBorder="1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2" fillId="0" borderId="0" xfId="0" applyFont="1" applyFill="1" applyBorder="1"/>
    <xf numFmtId="165" fontId="2" fillId="0" borderId="7" xfId="0" applyNumberFormat="1" applyFont="1" applyFill="1" applyBorder="1"/>
    <xf numFmtId="164" fontId="2" fillId="0" borderId="6" xfId="1" applyNumberFormat="1" applyFont="1" applyFill="1" applyBorder="1"/>
    <xf numFmtId="0" fontId="2" fillId="0" borderId="6" xfId="0" applyFont="1" applyFill="1" applyBorder="1"/>
    <xf numFmtId="164" fontId="0" fillId="0" borderId="0" xfId="0" applyNumberFormat="1" applyFont="1"/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5" fontId="2" fillId="0" borderId="1" xfId="0" applyNumberFormat="1" applyFont="1" applyFill="1" applyBorder="1"/>
    <xf numFmtId="0" fontId="2" fillId="0" borderId="14" xfId="0" applyFont="1" applyBorder="1" applyAlignment="1">
      <alignment horizontal="center"/>
    </xf>
    <xf numFmtId="164" fontId="2" fillId="0" borderId="0" xfId="0" applyNumberFormat="1" applyFont="1" applyFill="1" applyBorder="1"/>
    <xf numFmtId="0" fontId="3" fillId="0" borderId="15" xfId="0" applyFont="1" applyBorder="1" applyAlignment="1">
      <alignment horizontal="center"/>
    </xf>
    <xf numFmtId="164" fontId="3" fillId="0" borderId="16" xfId="1" applyNumberFormat="1" applyFont="1" applyBorder="1"/>
    <xf numFmtId="0" fontId="4" fillId="0" borderId="6" xfId="3" applyFont="1" applyBorder="1"/>
    <xf numFmtId="0" fontId="3" fillId="0" borderId="13" xfId="0" applyFont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/>
    </xf>
    <xf numFmtId="0" fontId="3" fillId="0" borderId="19" xfId="0" applyFont="1" applyBorder="1" applyAlignment="1">
      <alignment horizontal="center" wrapText="1"/>
    </xf>
    <xf numFmtId="0" fontId="5" fillId="0" borderId="8" xfId="3" applyFont="1" applyBorder="1" applyAlignment="1">
      <alignment horizontal="left"/>
    </xf>
    <xf numFmtId="165" fontId="2" fillId="0" borderId="20" xfId="0" applyNumberFormat="1" applyFont="1" applyBorder="1"/>
    <xf numFmtId="166" fontId="3" fillId="0" borderId="16" xfId="1" applyNumberFormat="1" applyFont="1" applyBorder="1"/>
    <xf numFmtId="166" fontId="3" fillId="0" borderId="10" xfId="1" applyNumberFormat="1" applyFont="1" applyBorder="1"/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6" applyFont="1"/>
    <xf numFmtId="0" fontId="2" fillId="0" borderId="9" xfId="0" applyFont="1" applyBorder="1"/>
    <xf numFmtId="0" fontId="2" fillId="0" borderId="7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66" fontId="0" fillId="0" borderId="0" xfId="0" applyNumberFormat="1" applyFont="1"/>
    <xf numFmtId="167" fontId="0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3" applyFont="1" applyAlignment="1">
      <alignment horizontal="center" vertical="center"/>
    </xf>
  </cellXfs>
  <cellStyles count="7">
    <cellStyle name="Comma 4" xfId="5" xr:uid="{D8F83DC7-68EF-4481-ACA9-C3C64EE88923}"/>
    <cellStyle name="Currency" xfId="1" builtinId="4"/>
    <cellStyle name="Currency 4" xfId="4" xr:uid="{9600FA08-17E0-4F1B-9BD6-16E5FD59F211}"/>
    <cellStyle name="Normal" xfId="0" builtinId="0"/>
    <cellStyle name="Normal 2" xfId="6" xr:uid="{287C1FFB-A743-4DDD-A163-720B6068A083}"/>
    <cellStyle name="Normal 4" xfId="3" xr:uid="{32255867-95EC-4AFF-8C1C-31C40ED68F1C}"/>
    <cellStyle name="Normal 9" xfId="2" xr:uid="{CC941B59-591B-4C63-A873-3528106536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25"/>
  <sheetViews>
    <sheetView tabSelected="1" zoomScale="80" zoomScaleNormal="80" workbookViewId="0"/>
  </sheetViews>
  <sheetFormatPr defaultRowHeight="14.25" x14ac:dyDescent="0.45"/>
  <cols>
    <col min="1" max="1" width="5.1328125" bestFit="1" customWidth="1"/>
    <col min="2" max="2" width="74.265625" customWidth="1"/>
    <col min="3" max="3" width="19.46484375" customWidth="1"/>
    <col min="4" max="4" width="19.3984375" customWidth="1"/>
    <col min="5" max="5" width="14.59765625" customWidth="1"/>
    <col min="6" max="6" width="5.1328125" bestFit="1" customWidth="1"/>
    <col min="8" max="8" width="12.73046875" bestFit="1" customWidth="1"/>
  </cols>
  <sheetData>
    <row r="2" spans="1:7" ht="15.75" customHeight="1" x14ac:dyDescent="0.45">
      <c r="A2" s="52" t="s">
        <v>0</v>
      </c>
      <c r="B2" s="52"/>
      <c r="C2" s="52"/>
      <c r="D2" s="52"/>
      <c r="E2" s="52"/>
      <c r="F2" s="52"/>
    </row>
    <row r="3" spans="1:7" ht="15.4" x14ac:dyDescent="0.45">
      <c r="A3" s="52" t="s">
        <v>9</v>
      </c>
      <c r="B3" s="52"/>
      <c r="C3" s="52"/>
      <c r="D3" s="52"/>
      <c r="E3" s="52"/>
      <c r="F3" s="52"/>
    </row>
    <row r="4" spans="1:7" ht="15" x14ac:dyDescent="0.45">
      <c r="A4" s="53" t="s">
        <v>10</v>
      </c>
      <c r="B4" s="53"/>
      <c r="C4" s="53"/>
      <c r="D4" s="53"/>
      <c r="E4" s="53"/>
      <c r="F4" s="53"/>
    </row>
    <row r="5" spans="1:7" ht="15.4" x14ac:dyDescent="0.45">
      <c r="A5" s="52" t="s">
        <v>11</v>
      </c>
      <c r="B5" s="52"/>
      <c r="C5" s="52"/>
      <c r="D5" s="52"/>
      <c r="E5" s="52"/>
      <c r="F5" s="52"/>
    </row>
    <row r="6" spans="1:7" ht="15.4" x14ac:dyDescent="0.45">
      <c r="A6" s="15" t="s">
        <v>1</v>
      </c>
      <c r="B6" s="14"/>
      <c r="C6" s="15"/>
      <c r="D6" s="15"/>
      <c r="E6" s="14"/>
      <c r="F6" s="14"/>
    </row>
    <row r="7" spans="1:7" ht="15.4" x14ac:dyDescent="0.45">
      <c r="A7" s="15"/>
      <c r="B7" s="14"/>
      <c r="C7" s="15"/>
      <c r="D7" s="15"/>
      <c r="E7" s="14"/>
      <c r="F7" s="14"/>
    </row>
    <row r="8" spans="1:7" ht="14.65" thickBot="1" x14ac:dyDescent="0.5">
      <c r="A8" s="6"/>
      <c r="B8" s="6"/>
      <c r="C8" s="43"/>
      <c r="D8" s="43"/>
      <c r="E8" s="44"/>
      <c r="F8" s="6"/>
    </row>
    <row r="9" spans="1:7" s="19" customFormat="1" ht="43.5" thickBot="1" x14ac:dyDescent="0.5">
      <c r="A9" s="35" t="s">
        <v>8</v>
      </c>
      <c r="B9" s="3" t="s">
        <v>3</v>
      </c>
      <c r="C9" s="36" t="s">
        <v>15</v>
      </c>
      <c r="D9" s="36" t="s">
        <v>16</v>
      </c>
      <c r="E9" s="37" t="s">
        <v>2</v>
      </c>
      <c r="F9" s="38" t="s">
        <v>8</v>
      </c>
    </row>
    <row r="10" spans="1:7" s="19" customFormat="1" x14ac:dyDescent="0.45">
      <c r="A10" s="32"/>
      <c r="B10" s="28"/>
      <c r="C10" s="28"/>
      <c r="D10" s="28"/>
      <c r="E10" s="27"/>
      <c r="F10" s="2"/>
    </row>
    <row r="11" spans="1:7" s="19" customFormat="1" ht="15.4" x14ac:dyDescent="0.45">
      <c r="A11" s="30">
        <v>1</v>
      </c>
      <c r="B11" s="34" t="s">
        <v>7</v>
      </c>
      <c r="C11" s="24">
        <v>-14.009962645589567</v>
      </c>
      <c r="D11" s="31">
        <v>-83.558315314221545</v>
      </c>
      <c r="E11" s="4">
        <f>C11+D11</f>
        <v>-97.568277959811113</v>
      </c>
      <c r="F11" s="5">
        <f>A11</f>
        <v>1</v>
      </c>
    </row>
    <row r="12" spans="1:7" s="19" customFormat="1" x14ac:dyDescent="0.45">
      <c r="A12" s="30"/>
      <c r="B12" s="11"/>
      <c r="C12" s="25"/>
      <c r="D12" s="22"/>
      <c r="E12" s="1"/>
      <c r="F12" s="5"/>
    </row>
    <row r="13" spans="1:7" s="19" customFormat="1" x14ac:dyDescent="0.45">
      <c r="A13" s="30">
        <f>A11+1</f>
        <v>2</v>
      </c>
      <c r="B13" s="11" t="s">
        <v>4</v>
      </c>
      <c r="C13" s="23">
        <v>-2.2930758839998919</v>
      </c>
      <c r="D13" s="29">
        <v>-8.8990961269853663</v>
      </c>
      <c r="E13" s="17">
        <f>+C13+D13</f>
        <v>-11.192172010985258</v>
      </c>
      <c r="F13" s="5">
        <f>A13</f>
        <v>2</v>
      </c>
      <c r="G13" s="26"/>
    </row>
    <row r="14" spans="1:7" s="19" customFormat="1" x14ac:dyDescent="0.45">
      <c r="A14" s="30"/>
      <c r="B14" s="11"/>
      <c r="C14" s="40"/>
      <c r="D14" s="9"/>
      <c r="E14" s="10"/>
      <c r="F14" s="5"/>
    </row>
    <row r="15" spans="1:7" s="19" customFormat="1" ht="15.75" thickBot="1" x14ac:dyDescent="0.5">
      <c r="A15" s="30">
        <f>A13+1</f>
        <v>3</v>
      </c>
      <c r="B15" s="39" t="s">
        <v>5</v>
      </c>
      <c r="C15" s="33">
        <f>SUM(C11:C13)</f>
        <v>-16.303038529589458</v>
      </c>
      <c r="D15" s="33">
        <f>SUM(D11:D13)</f>
        <v>-92.457411441206915</v>
      </c>
      <c r="E15" s="16">
        <f>+C15+D15</f>
        <v>-108.76044997079637</v>
      </c>
      <c r="F15" s="5">
        <f>A15</f>
        <v>3</v>
      </c>
      <c r="G15" s="26"/>
    </row>
    <row r="16" spans="1:7" s="19" customFormat="1" ht="14.65" thickTop="1" x14ac:dyDescent="0.45">
      <c r="A16" s="30"/>
      <c r="B16" s="1"/>
      <c r="C16" s="11"/>
      <c r="D16" s="11"/>
      <c r="E16" s="1"/>
      <c r="F16" s="5"/>
    </row>
    <row r="17" spans="1:8" s="19" customFormat="1" ht="15.4" x14ac:dyDescent="0.45">
      <c r="A17" s="30">
        <f>A15+1</f>
        <v>4</v>
      </c>
      <c r="B17" s="45" t="s">
        <v>12</v>
      </c>
      <c r="C17" s="46">
        <v>12</v>
      </c>
      <c r="D17" s="47">
        <v>12</v>
      </c>
      <c r="E17" s="46">
        <v>12</v>
      </c>
      <c r="F17" s="5">
        <f>A17</f>
        <v>4</v>
      </c>
    </row>
    <row r="18" spans="1:8" s="19" customFormat="1" x14ac:dyDescent="0.45">
      <c r="A18" s="30"/>
      <c r="B18" s="1"/>
      <c r="C18" s="11"/>
      <c r="D18" s="11"/>
      <c r="E18" s="1"/>
      <c r="F18" s="5"/>
      <c r="H18" s="51"/>
    </row>
    <row r="19" spans="1:8" s="19" customFormat="1" ht="15.75" thickBot="1" x14ac:dyDescent="0.5">
      <c r="A19" s="30">
        <f>A17+1</f>
        <v>5</v>
      </c>
      <c r="B19" s="39" t="s">
        <v>6</v>
      </c>
      <c r="C19" s="41">
        <f>C15/C17</f>
        <v>-1.3585865441324547</v>
      </c>
      <c r="D19" s="41">
        <f>D15/D17</f>
        <v>-7.7047842867672429</v>
      </c>
      <c r="E19" s="42">
        <f>E15/E17</f>
        <v>-9.0633708308996983</v>
      </c>
      <c r="F19" s="5">
        <f>A19</f>
        <v>5</v>
      </c>
      <c r="G19" s="26"/>
    </row>
    <row r="20" spans="1:8" s="19" customFormat="1" ht="15" thickTop="1" thickBot="1" x14ac:dyDescent="0.5">
      <c r="A20" s="12"/>
      <c r="B20" s="7"/>
      <c r="C20" s="13"/>
      <c r="D20" s="13"/>
      <c r="E20" s="7"/>
      <c r="F20" s="8"/>
    </row>
    <row r="21" spans="1:8" s="19" customFormat="1" x14ac:dyDescent="0.45">
      <c r="A21" s="48"/>
      <c r="B21" s="49"/>
      <c r="C21" s="49"/>
      <c r="D21" s="49"/>
      <c r="E21" s="49"/>
      <c r="F21" s="49"/>
    </row>
    <row r="22" spans="1:8" s="19" customFormat="1" x14ac:dyDescent="0.45">
      <c r="A22" s="20"/>
      <c r="E22" s="51"/>
      <c r="G22" s="50"/>
    </row>
    <row r="23" spans="1:8" ht="16.149999999999999" x14ac:dyDescent="0.45">
      <c r="A23" s="21">
        <v>1</v>
      </c>
      <c r="B23" s="18" t="s">
        <v>13</v>
      </c>
    </row>
    <row r="24" spans="1:8" ht="16.149999999999999" x14ac:dyDescent="0.45">
      <c r="A24" s="21">
        <v>2</v>
      </c>
      <c r="B24" s="18" t="s">
        <v>14</v>
      </c>
    </row>
    <row r="25" spans="1:8" x14ac:dyDescent="0.45">
      <c r="B25" s="18"/>
    </row>
  </sheetData>
  <mergeCells count="4">
    <mergeCell ref="A5:F5"/>
    <mergeCell ref="A2:F2"/>
    <mergeCell ref="A3:F3"/>
    <mergeCell ref="A4:F4"/>
  </mergeCells>
  <printOptions horizontalCentered="1"/>
  <pageMargins left="0.25" right="0.25" top="0.5" bottom="0.5" header="0.25" footer="0.25"/>
  <pageSetup scale="96" orientation="landscape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0FDD8C43D82F49AB8C4057A15F2F1C" ma:contentTypeVersion="8" ma:contentTypeDescription="Create a new document." ma:contentTypeScope="" ma:versionID="7984683deb0eadfe33b7313b7d5520e1">
  <xsd:schema xmlns:xsd="http://www.w3.org/2001/XMLSchema" xmlns:xs="http://www.w3.org/2001/XMLSchema" xmlns:p="http://schemas.microsoft.com/office/2006/metadata/properties" xmlns:ns2="d1b6833a-d8f7-4a13-b002-37960639cb34" targetNamespace="http://schemas.microsoft.com/office/2006/metadata/properties" ma:root="true" ma:fieldsID="72a83c8cf6be1a1d7d46bd788d014a3e" ns2:_="">
    <xsd:import namespace="d1b6833a-d8f7-4a13-b002-37960639cb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6833a-d8f7-4a13-b002-37960639cb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988967-552C-4F13-A817-B0C6445B7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b6833a-d8f7-4a13-b002-37960639cb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BA2A48-12EC-4441-B05B-357D70D6D287}">
  <ds:schemaRefs>
    <ds:schemaRef ds:uri="http://purl.org/dc/terms/"/>
    <ds:schemaRef ds:uri="http://schemas.openxmlformats.org/package/2006/metadata/core-properties"/>
    <ds:schemaRef ds:uri="d1b6833a-d8f7-4a13-b002-37960639cb34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536AC89-22CC-44E9-9202-5340E3F386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Other Adj - Cycles 8 &amp; 9</vt:lpstr>
    </vt:vector>
  </TitlesOfParts>
  <Manager/>
  <Company>Sempra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LTanedo</dc:creator>
  <cp:keywords/>
  <dc:description/>
  <cp:lastModifiedBy>Tanedo, Lolit</cp:lastModifiedBy>
  <cp:revision/>
  <cp:lastPrinted>2021-09-15T21:51:56Z</cp:lastPrinted>
  <dcterms:created xsi:type="dcterms:W3CDTF">2015-03-09T16:10:47Z</dcterms:created>
  <dcterms:modified xsi:type="dcterms:W3CDTF">2021-10-13T20:30:29Z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True-up Refund Summary.xlsx</vt:lpwstr>
  </property>
  <property fmtid="{D5CDD505-2E9C-101B-9397-08002B2CF9AE}" pid="3" name="LINKTEK-ID-FILE">
    <vt:lpwstr>01C4-0C2E-C89E-9BAE</vt:lpwstr>
  </property>
  <property fmtid="{D5CDD505-2E9C-101B-9397-08002B2CF9AE}" pid="4" name="ContentTypeId">
    <vt:lpwstr>0x0101005C0FDD8C43D82F49AB8C4057A15F2F1C</vt:lpwstr>
  </property>
  <property fmtid="{D5CDD505-2E9C-101B-9397-08002B2CF9AE}" pid="5" name="Order">
    <vt:r8>305000</vt:r8>
  </property>
</Properties>
</file>